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codeName="ThisWorkbook" autoCompressPictures="0"/>
  <bookViews>
    <workbookView xWindow="3480" yWindow="0" windowWidth="18020" windowHeight="16460"/>
  </bookViews>
  <sheets>
    <sheet name="Order Form" sheetId="1" r:id="rId1"/>
    <sheet name="Readme" sheetId="5" r:id="rId2"/>
    <sheet name="Email" sheetId="6" r:id="rId3"/>
    <sheet name="___PagosHiddenSheet" sheetId="3" state="veryHidden" r:id="rId4"/>
    <sheet name="PSW_Sheet" sheetId="4" state="veryHidden" r:id="rId5"/>
  </sheets>
  <definedNames>
    <definedName name="Bill_To">'Order Form'!$C$11:$C$15</definedName>
    <definedName name="City1">'Order Form'!$D$14</definedName>
    <definedName name="City2">'Order Form'!$G$14</definedName>
    <definedName name="Company">'Order Form'!$C$4:$E$8</definedName>
    <definedName name="Company1">'Order Form'!$D$12</definedName>
    <definedName name="Company2">'Order Form'!$G$12</definedName>
    <definedName name="Date">'Order Form'!$F$5</definedName>
    <definedName name="Description">'Order Form'!$E$19:$E$28</definedName>
    <definedName name="Discount">'Order Form'!$G$30</definedName>
    <definedName name="Discount_Total">'Order Form'!$G$31</definedName>
    <definedName name="DiscountRates">Readme!$F$34:$G$39</definedName>
    <definedName name="Grand_Total">'Order Form'!$G$35</definedName>
    <definedName name="Name1">'Order Form'!$D$11</definedName>
    <definedName name="Name2">'Order Form'!$G$11</definedName>
    <definedName name="PagosInput_00" hidden="1">'Order Form'!$D$11</definedName>
    <definedName name="PagosInput_01" hidden="1">'Order Form'!$G$11</definedName>
    <definedName name="PagosInput_02" hidden="1">'Order Form'!$D$12</definedName>
    <definedName name="PagosInput_03" hidden="1">'Order Form'!$G$12</definedName>
    <definedName name="PagosInput_04" hidden="1">'Order Form'!$D$13</definedName>
    <definedName name="PagosInput_05" hidden="1">'Order Form'!$G$13</definedName>
    <definedName name="PagosInput_06" hidden="1">'Order Form'!$D$14</definedName>
    <definedName name="PagosInput_07" hidden="1">'Order Form'!$G$14</definedName>
    <definedName name="PagosInput_08" hidden="1">'Order Form'!$D$15</definedName>
    <definedName name="PagosInput_09" hidden="1">'Order Form'!$G$15</definedName>
    <definedName name="PagosInput_10" hidden="1">'Order Form'!$D$19</definedName>
    <definedName name="PagosInput_11" hidden="1">'Order Form'!$E$19</definedName>
    <definedName name="PagosInput_12" hidden="1">'Order Form'!$D$20</definedName>
    <definedName name="PagosInput_13" hidden="1">'Order Form'!$E$20</definedName>
    <definedName name="PagosInput_14" hidden="1">'Order Form'!$D$21</definedName>
    <definedName name="PagosInput_15" hidden="1">'Order Form'!$E$21</definedName>
    <definedName name="PagosInput_16" hidden="1">'Order Form'!$D$22</definedName>
    <definedName name="PagosInput_17" hidden="1">'Order Form'!$E$22</definedName>
    <definedName name="PagosInput_18" hidden="1">'Order Form'!$D$23</definedName>
    <definedName name="PagosInput_19" hidden="1">'Order Form'!$E$23</definedName>
    <definedName name="PagosInput_20" hidden="1">'Order Form'!$D$24</definedName>
    <definedName name="PagosInput_21" hidden="1">'Order Form'!$E$24</definedName>
    <definedName name="PagosInput_22" hidden="1">'Order Form'!$D$25</definedName>
    <definedName name="PagosInput_23" hidden="1">'Order Form'!$E$25</definedName>
    <definedName name="PagosInput_24" hidden="1">'Order Form'!$D$26</definedName>
    <definedName name="PagosInput_25" hidden="1">'Order Form'!$E$26</definedName>
    <definedName name="PagosInput_26" hidden="1">'Order Form'!$D$27</definedName>
    <definedName name="PagosInput_27" hidden="1">'Order Form'!$E$27</definedName>
    <definedName name="PagosInput_28" hidden="1">'Order Form'!$D$28</definedName>
    <definedName name="PagosInput_29" hidden="1">'Order Form'!$E$28</definedName>
    <definedName name="PagosListRange_11" hidden="1">Readme!#REF!</definedName>
    <definedName name="PagosListRange_13" hidden="1">Readme!#REF!</definedName>
    <definedName name="PagosListRange_15" hidden="1">Readme!#REF!</definedName>
    <definedName name="PagosListRange_17" hidden="1">Readme!#REF!</definedName>
    <definedName name="PagosListRange_19" hidden="1">Readme!#REF!</definedName>
    <definedName name="PagosListRange_21" hidden="1">Readme!#REF!</definedName>
    <definedName name="PagosListRange_23" hidden="1">Readme!#REF!</definedName>
    <definedName name="PagosListRange_25" hidden="1">Readme!#REF!</definedName>
    <definedName name="PagosListRange_27" hidden="1">Readme!#REF!</definedName>
    <definedName name="PagosListRange_29" hidden="1">Readme!#REF!</definedName>
    <definedName name="Phone1">'Order Form'!$D$15</definedName>
    <definedName name="Phone2">'Order Form'!$G$15</definedName>
    <definedName name="Product1">'Order Form'!$E$19</definedName>
    <definedName name="Product10">'Order Form'!$E$28</definedName>
    <definedName name="Product2">'Order Form'!$E$20</definedName>
    <definedName name="Product3">'Order Form'!$E$21</definedName>
    <definedName name="Product4">'Order Form'!$E$22</definedName>
    <definedName name="Product5">'Order Form'!$E$23</definedName>
    <definedName name="Product6">'Order Form'!$E$24</definedName>
    <definedName name="Product7">'Order Form'!$E$25</definedName>
    <definedName name="Product8">'Order Form'!$E$26</definedName>
    <definedName name="Product9">'Order Form'!$E$27</definedName>
    <definedName name="ProductList">Readme!$F$4:$H$30</definedName>
    <definedName name="PSW_SAVE_0" hidden="1">'Order Form'!$G$36</definedName>
    <definedName name="PSW_SAVE_3" hidden="1">'Order Form'!$G$36</definedName>
    <definedName name="PSWAutoResponseEmailBody_0" hidden="1">Email!$B$3:$C$37</definedName>
    <definedName name="PSWAutoResponseEmailSubject_0" hidden="1">Email!$C$1</definedName>
    <definedName name="PSWAutoResponseRecepientEmail_0" hidden="1">Readme!$D$11</definedName>
    <definedName name="PSWInput_0_0" hidden="1">'Order Form'!$D$11</definedName>
    <definedName name="PSWInput_0_1" hidden="1">'Order Form'!$D$12</definedName>
    <definedName name="PSWInput_0_10" hidden="1">'Order Form'!$D$19</definedName>
    <definedName name="PSWInput_0_11" hidden="1">'Order Form'!$D$20</definedName>
    <definedName name="PSWInput_0_12" hidden="1">'Order Form'!$D$21</definedName>
    <definedName name="PSWInput_0_13" hidden="1">'Order Form'!$D$22</definedName>
    <definedName name="PSWInput_0_14" hidden="1">'Order Form'!$D$23</definedName>
    <definedName name="PSWInput_0_15" hidden="1">'Order Form'!$D$24</definedName>
    <definedName name="PSWInput_0_16" hidden="1">'Order Form'!$D$25</definedName>
    <definedName name="PSWInput_0_17" hidden="1">'Order Form'!$D$26</definedName>
    <definedName name="PSWInput_0_18" hidden="1">'Order Form'!$D$27</definedName>
    <definedName name="PSWInput_0_19" hidden="1">'Order Form'!$D$28</definedName>
    <definedName name="PSWInput_0_2" hidden="1">'Order Form'!$D$13</definedName>
    <definedName name="PSWInput_0_20" hidden="1">'Order Form'!$E$19</definedName>
    <definedName name="PSWInput_0_21" hidden="1">'Order Form'!$E$20</definedName>
    <definedName name="PSWInput_0_22" hidden="1">'Order Form'!$E$21</definedName>
    <definedName name="PSWInput_0_23" hidden="1">'Order Form'!$E$22</definedName>
    <definedName name="PSWInput_0_24" hidden="1">'Order Form'!$E$23</definedName>
    <definedName name="PSWInput_0_25" hidden="1">'Order Form'!$E$24</definedName>
    <definedName name="PSWInput_0_26" hidden="1">'Order Form'!$E$25</definedName>
    <definedName name="PSWInput_0_27" hidden="1">'Order Form'!$E$26</definedName>
    <definedName name="PSWInput_0_28" hidden="1">'Order Form'!$E$27</definedName>
    <definedName name="PSWInput_0_29" hidden="1">'Order Form'!$E$28</definedName>
    <definedName name="PSWInput_0_3" hidden="1">'Order Form'!$D$14</definedName>
    <definedName name="PSWInput_0_4" hidden="1">'Order Form'!$D$15</definedName>
    <definedName name="PSWInput_0_5" hidden="1">'Order Form'!$G$11</definedName>
    <definedName name="PSWInput_0_6" hidden="1">'Order Form'!$G$12</definedName>
    <definedName name="PSWInput_0_7" hidden="1">'Order Form'!$G$13</definedName>
    <definedName name="PSWInput_0_8" hidden="1">'Order Form'!$G$14</definedName>
    <definedName name="PSWInput_0_9" hidden="1">'Order Form'!$G$15</definedName>
    <definedName name="PSWList_0_0" hidden="1">Readme!$F$4:$F$5</definedName>
    <definedName name="PSWList_0_20" hidden="1">Readme!$F$4:$F$30</definedName>
    <definedName name="PSWList_0_21" hidden="1">Readme!$F$4:$F$30</definedName>
    <definedName name="PSWList_0_22" hidden="1">Readme!$F$4:$F$30</definedName>
    <definedName name="PSWList_0_23" hidden="1">Readme!$F$4:$F$30</definedName>
    <definedName name="PSWList_0_24" hidden="1">Readme!$F$4:$F$30</definedName>
    <definedName name="PSWList_0_25" hidden="1">Readme!$F$4:$F$30</definedName>
    <definedName name="PSWList_0_26" hidden="1">Readme!$F$4:$F$30</definedName>
    <definedName name="PSWList_0_27" hidden="1">Readme!$F$4:$F$30</definedName>
    <definedName name="PSWList_0_28" hidden="1">Readme!$F$4:$F$30</definedName>
    <definedName name="PSWList_0_29" hidden="1">Readme!$F$4:$F$30</definedName>
    <definedName name="PSWOutput_0" hidden="1">'Order Form'!$A$2:$I$38</definedName>
    <definedName name="PSWSavingCell_0" hidden="1">'Order Form'!$D$19</definedName>
    <definedName name="PSWSavingCell_1" hidden="1">'Order Form'!$E$19</definedName>
    <definedName name="PSWSavingCell_10" hidden="1">'Order Form'!$D$24</definedName>
    <definedName name="PSWSavingCell_11" hidden="1">'Order Form'!$E$24</definedName>
    <definedName name="PSWSavingCell_12" hidden="1">'Order Form'!$D$25</definedName>
    <definedName name="PSWSavingCell_13" hidden="1">'Order Form'!$E$25</definedName>
    <definedName name="PSWSavingCell_14" hidden="1">'Order Form'!$D$26</definedName>
    <definedName name="PSWSavingCell_15" hidden="1">'Order Form'!$E$26</definedName>
    <definedName name="PSWSavingCell_16" hidden="1">'Order Form'!$D$27</definedName>
    <definedName name="PSWSavingCell_17" hidden="1">'Order Form'!$E$27</definedName>
    <definedName name="PSWSavingCell_18" hidden="1">'Order Form'!$D$28</definedName>
    <definedName name="PSWSavingCell_19" hidden="1">'Order Form'!$E$28</definedName>
    <definedName name="PSWSavingCell_2" hidden="1">'Order Form'!$D$20</definedName>
    <definedName name="PSWSavingCell_20" hidden="1">'Order Form'!$D$11:$D$15</definedName>
    <definedName name="PSWSavingCell_3" hidden="1">'Order Form'!$E$20</definedName>
    <definedName name="PSWSavingCell_4" hidden="1">'Order Form'!$D$21</definedName>
    <definedName name="PSWSavingCell_5" hidden="1">'Order Form'!$E$21</definedName>
    <definedName name="PSWSavingCell_6" hidden="1">'Order Form'!$D$22</definedName>
    <definedName name="PSWSavingCell_7" hidden="1">'Order Form'!$E$22</definedName>
    <definedName name="PSWSavingCell_8" hidden="1">'Order Form'!$D$23</definedName>
    <definedName name="PSWSavingCell_9" hidden="1">'Order Form'!$E$23</definedName>
    <definedName name="Quantity">'Order Form'!$D$19:$D$28</definedName>
    <definedName name="Quantity1">'Order Form'!$D$19</definedName>
    <definedName name="Quantity10">'Order Form'!$D$28</definedName>
    <definedName name="Quantity2">'Order Form'!$D$20</definedName>
    <definedName name="Quantity3">'Order Form'!$D$21</definedName>
    <definedName name="Quantity4">'Order Form'!$D$22</definedName>
    <definedName name="Quantity5">'Order Form'!$D$23</definedName>
    <definedName name="Quantity6">'Order Form'!$D$24</definedName>
    <definedName name="Quantity7">'Order Form'!$D$25</definedName>
    <definedName name="Quantity8">'Order Form'!$D$26</definedName>
    <definedName name="Quantity9">'Order Form'!$D$27</definedName>
    <definedName name="Sales_Tax">'Order Form'!$G$33</definedName>
    <definedName name="Ship_To">'Order Form'!$F$11:$F$15</definedName>
    <definedName name="SpreadsheetWEBInternalConnection" hidden="1">PSW_Sheet!$A$12</definedName>
    <definedName name="SpreadsheetWEBUserName" hidden="1">PSW_Sheet!$A$13</definedName>
    <definedName name="SpreadsheetWEBUserRole" hidden="1">PSW_Sheet!$A$14</definedName>
    <definedName name="StockNo">'Order Form'!$C$19:$C$28</definedName>
    <definedName name="Street1">'Order Form'!$D$13</definedName>
    <definedName name="Street2">'Order Form'!$G$13</definedName>
    <definedName name="Subtotal">'Order Form'!$G$29</definedName>
    <definedName name="SubtotalTwo">'Order Form'!$G$32</definedName>
    <definedName name="TaxOnPurchase">'Order Form'!$G$34</definedName>
    <definedName name="TotalPrice">'Order Form'!$G$19:$G$28</definedName>
    <definedName name="UnitPrice">'Order Form'!$F$19:$F$28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6" l="1"/>
  <c r="C17" i="6"/>
  <c r="C16" i="6"/>
  <c r="C15" i="6"/>
  <c r="C14" i="6"/>
  <c r="C13" i="6"/>
  <c r="C10" i="6"/>
  <c r="C9" i="6"/>
  <c r="C8" i="6"/>
  <c r="C7" i="6"/>
  <c r="C6" i="6"/>
  <c r="C29" i="6"/>
  <c r="C28" i="6"/>
  <c r="C27" i="6"/>
  <c r="C26" i="6"/>
  <c r="C25" i="6"/>
  <c r="C24" i="6"/>
  <c r="C23" i="6"/>
  <c r="C22" i="6"/>
  <c r="C21" i="6"/>
  <c r="C20" i="6"/>
  <c r="B24" i="6"/>
  <c r="B23" i="6"/>
  <c r="B21" i="6"/>
  <c r="B22" i="6"/>
  <c r="B20" i="6"/>
  <c r="B29" i="6"/>
  <c r="B28" i="6"/>
  <c r="B27" i="6"/>
  <c r="B26" i="6"/>
  <c r="B25" i="6"/>
  <c r="F19" i="1"/>
  <c r="D31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C35" i="6"/>
  <c r="C8" i="1"/>
  <c r="C7" i="1"/>
  <c r="C6" i="1"/>
  <c r="C5" i="1"/>
  <c r="C4" i="1"/>
  <c r="C3" i="6"/>
  <c r="C21" i="1"/>
  <c r="C22" i="1"/>
  <c r="C23" i="1"/>
  <c r="C24" i="1"/>
  <c r="C25" i="1"/>
  <c r="C26" i="1"/>
  <c r="C27" i="1"/>
  <c r="C28" i="1"/>
  <c r="C19" i="1"/>
  <c r="C20" i="1"/>
  <c r="G29" i="1"/>
  <c r="G30" i="1"/>
  <c r="C31" i="6"/>
  <c r="C32" i="6"/>
  <c r="G31" i="1"/>
  <c r="C33" i="6"/>
  <c r="G32" i="1"/>
  <c r="G34" i="1"/>
  <c r="C36" i="6"/>
  <c r="C34" i="6"/>
  <c r="G35" i="1"/>
  <c r="C37" i="6"/>
</calcChain>
</file>

<file path=xl/sharedStrings.xml><?xml version="1.0" encoding="utf-8"?>
<sst xmlns="http://schemas.openxmlformats.org/spreadsheetml/2006/main" count="167" uniqueCount="145">
  <si>
    <t>email address</t>
  </si>
  <si>
    <t>UEsFBgAAAAAAAAAAAAAAAAAAAAAAAA%3d%3d</t>
  </si>
  <si>
    <t>Thank you for your order</t>
  </si>
  <si>
    <t>&lt;?xml version="1.0" encoding="utf-16"?&gt;
&lt;PageLayouts xmlns:xsd="http://www.w3.org/2001/XMLSchema" xmlns:xsi="http://www.w3.org/2001/XMLSchema-instance" IsSeperatedLayout="false"&gt;
  &lt;InputLayout FileName="Input.html" Location="1"&gt;
    &lt;Controls&gt;
      &lt;PageControl Type="Calculate" Order="0" Enabled="true" Name="Calculate" /&gt;
      &lt;PageControl Type="Back" Order="1" Enabled="false" Name="Back" /&gt;
      &lt;PageControl Type="Reset" Order="2" Enabled="true" Name="Reset" /&gt;
      &lt;PageControl Type="Cancel" Order="3" Enabled="true" Name="Cancel" /&gt;
    &lt;/Controls&gt;
  &lt;/InputLayout&gt;
  &lt;OutputLayout FileName="DefinedByServer.html" Location="1"&gt;
    &lt;Controls&gt;
      &lt;PageControl Type="Calculate" Order="0" Enabled="false" Name="Calculate" /&gt;
      &lt;PageControl Type="Back" Order="1" Enabled="true" Name="Back" /&gt;
      &lt;PageControl Type="Reset" Order="2" Enabled="false" Name="Reset" /&gt;
      &lt;PageControl Type="Cancel" Order="3" Enabled="true" Name="Cancel" /&gt;
    &lt;/Controls&gt;
  &lt;/OutputLayout&gt;
  &lt;InputOutputLayout FileName="InputOutput.html" Location="1"&gt;
    &lt;Controls&gt;
      &lt;PageControl Type="Calculate" Order="0" Enabled="true" Name="Calculate" /&gt;
      &lt;PageControl Type="Back" Order="1" Enabled="true" Name="Back" /&gt;
      &lt;PageControl Type="Reset" Order="2" Enabled="true" Name="Reset" /&gt;
      &lt;PageControl Type="Cancel" Order="3" Enabled="true" Name="Cancel" /&gt;
    &lt;/Controls&gt;
  &lt;/InputOutputLayout&gt;
  &lt;InlineLayout FileName="Application.html" Location="1"&gt;
    &lt;Controls&gt;
      &lt;PageControl Type="Calculate" Order="0" Enabled="true" Name="Calculate" /&gt;
      &lt;PageControl Type="Back" Order="1" Enabled="false" Name="Back" /&gt;
      &lt;PageControl Type="Reset" Order="2" Enabled="true" Name="Reset" /&gt;
      &lt;PageControl Type="Cancel" Order="3" Enabled="true" Name="Cancel" /&gt;
    &lt;/Controls&gt;
  &lt;/InlineLayout&gt;
&lt;/PageLayouts&gt;</t>
  </si>
  <si>
    <t>%3c%3fxml+version%3d%221.0%22+encoding%3d%22utf-16%22%3f%3e%0d%0a%3cTable+xmlns%3axsd%3d%22http%3a%2f%2fwww.w3.org%2f2001%2fXMLSchema%22+xmlns%3axsi%3d%22http%3a%2f%2fwww.w3.org%2f2001%2fXMLSchema-instance%22+Name%3d%22PagosInput_%22%3e%0d%0a++%3cTR%3e%0d%0a++++%3cTD+Style%3d%22Class1%22+RowSpan%3d%22%22+ColSpan%3d%223%22+Format%3d%22General%22+Width%3d%22568%22+Height%3d%2226%22+X%3d%221%22+Y%3d%221%22+%2f%3e%0d%0a++++%3cTD+Style%3d%22Class2%22+Format%3d%22General%22+Width%3d%22103%22+Height%3d%2226%22+X%3d%224%22+Y%3d%221%22+%2f%3e%0d%0a++++%3cTD+Style%3d%22Class3%22+Format%3d%22General%22+Width%3d%22107%22+Height%3d%2226%22+X%3d%225%22+Y%3d%221%22+%2f%3e%0d%0a++%3c%2fTR%3e%0d%0a++%3cTR%3e%0d%0a++++%3cTD+Style%3d%22Class4%22+RowSpan%3d%22%22+ColSpan%3d%222%22+Format%3d%22General%22+Width%3d%22204%22+Height%3d%2217%22+X%3d%221%22+Y%3d%222%22+%2f%3e%0d%0a++++%3cTD+Style%3d%22Class5%22+Format%3d%22General%22+Width%3d%22364%22+Height%3d%2217%22+X%3d%223%22+Y%3d%222%22+%2f%3e%0d%0a++++%3cTD+Style%3d%22Class4%22+Format%3d%22m%2fd%2fyyyy%22+Width%3d%22103%22+Height%3d%2217%22+X%3d%224%22+Y%3d%222%22+%2f%3e%0d%0a++++%3cTD+Style%3d%22Class6%22+Format%3d%22General%22+Width%3d%22107%22+Height%3d%2217%22+X%3d%225%22+Y%3d%222%22+%2f%3e%0d%0a++%3c%2fTR%3e%0d%0a++%3cTR%3e%0d%0a++++%3cTD+Style%3d%22Class4%22+RowSpan%3d%22%22+ColSpan%3d%222%22+Format%3d%22General%22+Width%3d%22204%22+Height%3d%2217%22+X%3d%221%22+Y%3d%223%22+%2f%3e%0d%0a++++%3cTD+Style%3d%22Class7%22+Format%3d%22General%22+Width%3d%22364%22+Height%3d%2217%22+X%3d%223%22+Y%3d%223%22+%2f%3e%0d%0a++++%3cTD+Style%3d%22Class2%22+Format%3d%22General%22+Width%3d%22103%22+Height%3d%2217%22+X%3d%224%22+Y%3d%223%22+%2f%3e%0d%0a++++%3cTD+Style%3d%22Class2%22+Format%3d%22General%22+Width%3d%22107%22+Height%3d%2217%22+X%3d%225%22+Y%3d%223%22+%2f%3e%0d%0a++%3c%2fTR%3e%0d%0a++%3cTR%3e%0d%0a++++%3cTD+Style%3d%22Class4%22+RowSpan%3d%22%22+ColSpan%3d%222%22+Format%3d%22General%22+Width%3d%22204%22+Height%3d%2217%22+X%3d%221%22+Y%3d%224%22+%2f%3e%0d%0a++++%3cTD+Style%3d%22Class7%22+Format%3d%22General%22+Width%3d%22364%22+Height%3d%2217%22+X%3d%223%22+Y%3d%224%22+%2f%3e%0d%0a++++%3cTD+Style%3d%22Class4%22+Format%3d%22General%22+Width%3d%22103%22+Height%3d%2217%22+X%3d%224%22+Y%3d%224%22+%2f%3e%0d%0a++++%3cTD+Style%3d%22Class4%22+Format%3d%22m%2fd%2fyyyy%22+Width%3d%22107%22+Height%3d%2217%22+X%3d%225%22+Y%3d%224%22+%2f%3e%0d%0a++%3c%2fTR%3e%0d%0a++%3cTR%3e%0d%0a++++%3cTD+Style%3d%22Class8%22+RowSpan%3d%22%22+ColSpan%3d%222%22+Format%3d%22General%22+Width%3d%22204%22+Height%3d%2217%22+X%3d%221%22+Y%3d%225%22+%2f%3e%0d%0a++++%3cTD+Style%3d%22Class7%22+Format%3d%22General%22+Width%3d%22364%22+Height%3d%2217%22+X%3d%223%22+Y%3d%225%22+%2f%3e%0d%0a++++%3cTD+Style%3d%22Class4%22+Format%3d%22General%22+Width%3d%22103%22+Height%3d%2217%22+X%3d%224%22+Y%3d%225%22+%2f%3e%0d%0a++++%3cTD+Style%3d%22Class4%22+Format%3d%22m%2fd%2fyyyy%22+Width%3d%22107%22+Height%3d%2217%22+X%3d%225%22+Y%3d%225%22+%2f%3e%0d%0a++%3c%2fTR%3e%0d%0a++%3cTR%3e%0d%0a++++%3cTD+Style%3d%22Class4%22+Format%3d%22General%22+Width%3d%22103%22+Height%3d%2217%22+X%3d%221%22+Y%3d%226%22+%2f%3e%0d%0a++++%3cTD+Style%3d%22Class4%22+Format%3d%22General%22+Width%3d%22101%22+Height%3d%2217%22+X%3d%222%22+Y%3d%226%22+%2f%3e%0d%0a++++%3cTD+Style%3d%22Class7%22+Format%3d%22General%22+Width%3d%22364%22+Height%3d%2217%22+X%3d%223%22+Y%3d%226%22+%2f%3e%0d%0a++++%3cTD+Style%3d%22Class7%22+Format%3d%22General%22+Width%3d%22103%22+Height%3d%2217%22+X%3d%224%22+Y%3d%226%22+%2f%3e%0d%0a++++%3cTD+Style%3d%22Class7%22+Format%3d%22General%22+Width%3d%22107%22+Height%3d%2217%22+X%3d%225%22+Y%3d%226%22+%2f%3e%0d%0a++%3c%2fTR%3e%0d%0a++%3cTR%3e%0d%0a++++%3cTD+Style%3d%22Class2%22+Format%3d%22General%22+Width%3d%22103%22+Height%3d%2217%22+X%3d%221%22+Y%3d%227%22+%2f%3e%0d%0a++++%3cTD+Style%3d%22Class4%22+Format%3d%22General%22+Width%3d%22101%22+Height%3d%2217%22+X%3d%222%22+Y%3d%227%22+%2f%3e%0d%0a++++%3cTD+Style%3d%22Class7%22+Format%3d%22General%22+Width%3d%22364%22+Height%3d%2217%22+X%3d%223%22+Y%3d%227%22+%2f%3e%0d%0a++++%3cTD+Style%3d%22Class2%22+Format%3d%22General%22+Width%3d%22103%22+Height%3d%2217%22+X%3d%224%22+Y%3d%227%22+%2f%3e%0d%0a++++%3cTD+Style%3d%22Class2%22+Format%3d%22General%22+Width%3d%22107%22+Height%3d%2217%22+X%3d%225%22+Y%3d%227%22+%2f%3e%0d%0a++%3c%2fTR%3e%0d%0a++%3cTR%3e%0d%0a++++%3cTD+Style%3d%22Class4%22+Format%3d%22General%22+Width%3d%22103%22+Height%3d%2217%22+X%3d%221%22+Y%3d%228%22+%2f%3e%0d%0a++++%3cTD+Style%3d%22Class9%22+Format%3d%22General%22+Width%3d%22101%22+Height%3d%2217%22+X%3d%222%22+Y%3d%228%22%3e%0d%0a++++++%3cInputItem+TypeName%3d%22Text+Box%22+DefaultValue%3d%22%22+RangeName%3d%22%22+%2f%3e%0d%0a++++%3c%2fTD%3e%0d%0a++++%3cTD+Style%3d%22Class7%22+Format%3d%22General%22+Width%3d%22364%22+Height%3d%2217%22+X%3d%223%22+Y%3d%228%22+%2f%3e%0d%0a++++%3cTD+Style%3d%22Class4%22+Format%3d%22General%22+Width%3d%22103%22+Height%3d%2217%22+X%3d%224%22+Y%3d%228%22+%2f%3e%0d%0a++++%3cTD+Style%3d%22Class9%22+Format%3d%22General%22+Width%3d%22107%22+Height%3d%2217%22+X%3d%225%22+Y%3d%228%22%3e%0d%0a++++++%3cInputItem+TypeName%3d%22Text+Box%22+DefaultValue%3d%22%22+RangeName%3d%22%22+%2f%3e%0d%0a++++%3c%2fTD%3e%0d%0a++%3c%2fTR%3e%0d%0a++%3cTR%3e%0d%0a++++%3cTD+Style%3d%22Class4%22+Format%3d%22General%22+Width%3d%22103%22+Height%3d%2217%22+X%3d%221%22+Y%3d%229%22+%2f%3e%0d%0a++++%3cTD+Style%3d%22Class10%22+Format%3d%22General%22+Width%3d%22101%22+Height%3d%2217%22+X%3d%222%22+Y%3d%229%22%3e%0d%0a++++++%3cInputItem+TypeName%3d%22Text+Box%22+DefaultValue%3d%22%22+RangeName%3d%22%22+%2f%3e%0d%0a++++%3c%2fTD%3e%0d%0a++++%3cTD+Style%3d%22Class11%22+Format%3d%22General%22+Width%3d%22364%22+Height%3d%2217%22+X%3d%223%22+Y%3d%229%22+%2f%3e%0d%0a++++%3cTD+Style%3d%22Class4%22+Format%3d%22General%22+Width%3d%22103%22+Height%3d%2217%22+X%3d%224%22+Y%3d%229%22+%2f%3e%0d%0a++++%3cTD+Style%3d%22Class12%22+Format%3d%22General%22+Width%3d%22107%22+Height%3d%2217%22+X%3d%225%22+Y%3d%229%22%3e%0d%0a++++++%3cInputItem+TypeName%3d%22Text+Box%22+DefaultValue%3d%22%22+RangeName%3d%22%22+%2f%3e%0d%0a++++%3c%2fTD%3e%0d%0a++%3c%2fTR%3e%0d%0a++%3cTR%3e%0d%0a++++%3cTD+Style%3d%22Class4%22+Format%3d%22General%22+Width%3d%22103%22+Height%3d%2217%22+X%3d%221%22+Y%3d%2210%22+%2f%3e%0d%0a++++%3cTD+Style%3d%22Class10%22+Format%3d%22General%22+Width%3d%22101%22+Height%3d%2217%22+X%3d%222%22+Y%3d%2210%22%3e%0d%0a++++++%3cInputItem+TypeName%3d%22Text+Box%22+DefaultValue%3d%22%22+RangeName%3d%22%22+%2f%3e%0d%0a++++%3c%2fTD%3e%0d%0a++++%3cTD+Style%3d%22Class11%22+Format%3d%22General%22+Width%3d%22364%22+Height%3d%2217%22+X%3d%223%22+Y%3d%2210%22+%2f%3e%0d%0a++++%3cTD+Style%3d%22Class4%22+Format%3d%22General%22+Width%3d%22103%22+Height%3d%2217%22+X%3d%224%22+Y%3d%2210%22+%2f%3e%0d%0a++++%3cTD+Style%3d%22Class13%22+Format%3d%22General%22+Width%3d%22107%22+Height%3d%2217%22+X%3d%225%22+Y%3d%2210%22%3e%0d%0a++++++%3cInputItem+TypeName%3d%22Text+Box%22+DefaultValue%3d%22%22+RangeName%3d%22%22+%2f%3e%0d%0a++++%3c%2fTD%3e%0d%0a++%3c%2fTR%3e%0d%0a++%3cTR%3e%0d%0a++++%3cTD+Style%3d%22Class4%22+Format%3d%22General%22+Width%3d%22103%22+Height%3d%2217%22+X%3d%221%22+Y%3d%2211%22+%2f%3e%0d%0a++++%3cTD+Style%3d%22Class10%22+Format%3d%22General%22+Width%3d%22101%22+Height%3d%2217%22+X%3d%222%22+Y%3d%2211%22%3e%0d%0a++++++%3cInputItem+TypeName%3d%22Text+Box%22+DefaultValue%3d%22%22+RangeName%3d%22%22+%2f%3e%0d%0a++++%3c%2fTD%3e%0d%0a++++%3cTD+Style%3d%22Class11%22+Format%3d%22General%22+Width%3d%22364%22+Height%3d%2217%22+X%3d%223%22+Y%3d%2211%22+%2f%3e%0d%0a++++%3cTD+Style%3d%22Class4%22+Format%3d%22General%22+Width%3d%22103%22+Height%3d%2217%22+X%3d%224%22+Y%3d%2211%22+%2f%3e%0d%0a++++%3cTD+Style%3d%22Class13%22+Format%3d%22General%22+Width%3d%22107%22+Height%3d%2217%22+X%3d%225%22+Y%3d%2211%22%3e%0d%0a++++++%3cInputItem+TypeName%3d%22Text+Box%22+DefaultValue%3d%22%22+RangeName%3d%22%22+%2f%3e%0d%0a++++%3c%2fTD%3e%0d%0a++%3c%2fTR%3e%0d%0a++%3cTR%3e%0d%0a++++%3cTD+Style%3d%22Class4%22+Format%3d%22General%22+Width%3d%22103%22+Height%3d%2217%22+X%3d%221%22+Y%3d%2212%22+%2f%3e%0d%0a++++%3cTD+Style%3d%22Class10%22+Format%3d%22General%22+Width%3d%22101%22+Height%3d%2217%22+X%3d%222%22+Y%3d%2212%22%3e%0d%0a++++++%3cInputItem+TypeName%3d%22Text+Box%22+DefaultValue%3d%22%22+RangeName%3d%22%22+%2f%3e%0d%0a++++%3c%2fTD%3e%0d%0a++++%3cTD+Style%3d%22Class11%22+Format%3d%22General%22+Width%3d%22364%22+Height%3d%2217%22+X%3d%223%22+Y%3d%2212%22+%2f%3e%0d%0a++++%3cTD+Style%3d%22Class4%22+Format%3d%22General%22+Width%3d%22103%22+Height%3d%2217%22+X%3d%224%22+Y%3d%2212%22+%2f%3e%0d%0a++++%3cTD+Style%3d%22Class13%22+Format%3d%22General%22+Width%3d%22107%22+Height%3d%2217%22+X%3d%225%22+Y%3d%2212%22%3e%0d%0a++++++%3cInputItem+TypeName%3d%22Text+Box%22+DefaultValue%3d%22%22+RangeName%3d%22%22+%2f%3e%0d%0a++++%3c%2fTD%3e%0d%0a++%3c%2fTR%3e%0d%0a++%3cTR%3e%0d%0a++++%3cTD+Style%3d%22Class11%22+Format%3d%22General%22+Width%3d%22103%22+Height%3d%2217%22+X%3d%221%22+Y%3d%2213%22+%2f%3e%0d%0a++++%3cTD+Style%3d%22Class11%22+Format%3d%22General%22+Width%3d%22101%22+Height%3d%2217%22+X%3d%222%22+Y%3d%2213%22+%2f%3e%0d%0a++++%3cTD+Style%3d%22Class11%22+Format%3d%22General%22+Width%3d%22364%22+Height%3d%2217%22+X%3d%223%22+Y%3d%2213%22+%2f%3e%0d%0a++++%3cTD+Style%3d%22Class11%22+Format%3d%22General%22+Width%3d%22103%22+Height%3d%2217%22+X%3d%224%22+Y%3d%2213%22+%2f%3e%0d%0a++++%3cTD+Style%3d%22Class7%22+Format%3d%22General%22+Width%3d%22107%22+Height%3d%2217%22+X%3d%225%22+Y%3d%2213%22+%2f%3e%0d%0a++%3c%2fTR%3e%0d%0a++%3cTR%3e%0d%0a++++%3cTD+Style%3d%22Class14%22+Format%3d%22General%22+Width%3d%22103%22+Height%3d%2218%22+X%3d%221%22+Y%3d%2214%22+%2f%3e%0d%0a++++%3cTD+Style%3d%22Class14%22+Format%3d%22General%22+Width%3d%22101%22+Height%3d%2218%22+X%3d%222%22+Y%3d%2214%22+%2f%3e%0d%0a++++%3cTD+Style%3d%22Class14%22+Format%3d%22General%22+Width%3d%22364%22+Height%3d%2218%22+X%3d%223%22+Y%3d%2214%22+%2f%3e%0d%0a++++%3cTD+Style%3d%22Class15%22+Format%3d%22General%22+Width%3d%22103%22+Height%3d%2218%22+X%3d%224%22+Y%3d%2214%22+%2f%3e%0d%0a++++%3cTD+Style%3d%22Class16%22+Format%3d%22General%22+Width%3d%22107%22+Height%3d%2218%22+X%3d%225%22+Y%3d%2214%22+%2f%3e%0d%0a++%3c%2fTR%3e%0d%0a++%3cTR%3e%0d%0a++++%3cTD+Style%3d%22Class17%22+Format%3d%22General%22+Width%3d%22103%22+Height%3d%2225%22+X%3d%221%22+Y%3d%2215%22+%2f%3e%0d%0a++++%3cTD+Style%3d%22Class18%22+Format%3d%22General%22+Width%3d%22101%22+Height%3d%2225%22+X%3d%222%22+Y%3d%2215%22+%2f%3e%0d%0a++++%3cTD+Style%3d%22Class19%22+Format%3d%22_(%24*+%23%2c%23%230.00_)%3b_(%24*+(%23%2c%23%230.00)%3b_(%24*+%26quot%3b-%26quot%3b%3f%3f_)%3b_(%40_)%22+Width%3d%22364%22+Height%3d%2225%22+X%3d%223%22+Y%3d%2215%22+%2f%3e%0d%0a++++%3cTD+Style%3d%22Class20%22+Format%3d%22General%22+Width%3d%22103%22+Height%3d%2225%22+X%3d%224%22+Y%3d%2215%22+%2f%3e%0d%0a++++%3cTD+Style%3d%22Class21%22+Format%3d%22General%22+Width%3d%22107%22+Height%3d%2225%22+X%3d%225%22+Y%3d%2215%22+%2f%3e%0d%0a++%3c%2fTR%3e%0d%0a++%3cTR%3e%0d%0a++++%3cTD+Style%3d%22Class22%22+Format%3d%22General%22+Width%3d%22103%22+Height%3d%2217%22+X%3d%221%22+Y%3d%2216%22+%2f%3e%0d%0a++++%3cTD+Style%3d%22Class23%22+Format%3d%22General%22+Width%3d%22101%22+Height%3d%2217%22+X%3d%222%22+Y%3d%2216%22%3e%0d%0a++++++%3cInputItem+TypeName%3d%22Text+Box%22+DefaultValue%3d%224%22+RangeName%3d%22%22+%2f%3e%0d%0a++++%3c%2fTD%3e%0d%0a++++%3cTD+Style%3d%22Class23%22+Format%3d%22General%22+Width%3d%22364%22+Height%3d%2217%22+X%3d%223%22+Y%3d%2216%22%3e%0d%0a++++++%3cInputItem+TypeName%3d%22Combo+Box%22+DefaultValue%3d%22Select+Product%22+RangeName%3d%22PagosListRange_11%22+%2f%3e%0d%0a++++%3c%2fTD%3e%0d%0a++++%3cTD+Style%3d%22Class22%22+Format%3d%22%24%23%2c%23%230.00%22+Width%3d%22103%22+Height%3d%2217%22+X%3d%224%22+Y%3d%2216%22+%2f%3e%0d%0a++++%3cTD+Style%3d%22Class22%22+Format%3d%22%24%23%2c%23%230.00_)%3b(%24%23%2c%23%230.00)%3b%3b%22+Width%3d%22107%22+Height%3d%2217%22+X%3d%225%22+Y%3d%2216%22+%2f%3e%0d%0a++%3c%2fTR%3e%0d%0a++%3cTR%3e%0d%0a++++%3cTD+Style%3d%22Class24%22+Format%3d%22General%22+Width%3d%22103%22+Height%3d%2217%22+X%3d%221%22+Y%3d%2217%22+%2f%3e%0d%0a++++%3cTD+Style%3d%22Class25%22+Format%3d%22General%22+Width%3d%22101%22+Height%3d%2217%22+X%3d%222%22+Y%3d%2217%22%3e%0d%0a++++++%3cInputItem+TypeName%3d%22Text+Box%22+DefaultValue%3d%22%22+RangeName%3d%22%22+%2f%3e%0d%0a++++%3c%2fTD%3e%0d%0a++++%3cTD+Style%3d%22Class25%22+Format%3d%22General%22+Width%3d%22364%22+Height%3d%2217%22+X%3d%223%22+Y%3d%2217%22%3e%0d%0a++++++%3cInputItem+TypeName%3d%22Combo+Box%22+DefaultValue%3d%22Select+Product%22+RangeName%3d%22PagosListRange_13%22+%2f%3e%0d%0a++++%3c%2fTD%3e%0d%0a++++%3cTD+Style%3d%22Class24%22+Format%3d%22%24%23%2c%23%230.00%22+Width%3d%22103%22+Height%3d%2217%22+X%3d%224%22+Y%3d%2217%22+%2f%3e%0d%0a++++%3cTD+Style%3d%22Class24%22+Format%3d%22%24%23%2c%23%230.00_)%3b(%24%23%2c%23%230.00)%3b%3b%22+Width%3d%22107%22+Height%3d%2217%22+X%3d%225%22+Y%3d%2217%22+%2f%3e%0d%0a++%3c%2fTR%3e%0d%0a++%3cTR%3e%0d%0a++++%3cTD+Style%3d%22Class24%22+Format%3d%22General%22+Width%3d%22103%22+Height%3d%2217%22+X%3d%221%22+Y%3d%2218%22+%2f%3e%0d%0a++++%3cTD+Style%3d%22Class25%22+Format%3d%22General%22+Width%3d%22101%22+Height%3d%2217%22+X%3d%222%22+Y%3d%2218%22%3e%0d%0a++++++%3cInputItem+TypeName%3d%22Text+Box%22+DefaultValue%3d%22%22+RangeName%3d%22%22+%2f%3e%0d%0a++++%3c%2fTD%3e%0d%0a++++%3cTD+Style%3d%22Class25%22+Format%3d%22General%22+Width%3d%22364%22+Height%3d%2217%22+X%3d%223%22+Y%3d%2218%22%3e%0d%0a++++++%3cInputItem+TypeName%3d%22Combo+Box%22+DefaultValue%3d%22Select+Product%22+RangeName%3d%22PagosListRange_15%22+%2f%3e%0d%0a++++%3c%2fTD%3e%0d%0a++++%3cTD+Style%3d%22Class24%22+Format%3d%22%24%23%2c%23%230.00%22+Width%3d%22103%22+Height%3d%2217%22+X%3d%224%22+Y%3d%2218%22+%2f%3e%0d%0a++++%3cTD+Style%3d%22Class24%22+Format%3d%22%24%23%2c%23%230.00_)%3b(%24%23%2c%23%230.00)%3b%3b%22+Width%3d%22107%22+Height%3d%2217%22+X%3d%225%22+Y%3d%2218%22+%2f%3e%0d%0a++%3c%2fTR%3e%0d%0a++%3cTR%3e%0d%0a++++%3cTD+Style%3d%22Class24%22+Format%3d%22General%22+Width%3d%22103%22+Height%3d%2217%22+X%3d%221%22+Y%3d%2219%22+%2f%3e%0d%0a++++%3cTD+Style%3d%22Class25%22+Format%3d%22General%22+Width%3d%22101%22+Height%3d%2217%22+X%3d%222%22+Y%3d%2219%22%3e%0d%0a++++++%3cInputItem+TypeName%3d%22Text+Box%22+DefaultValue%3d%22%22+RangeName%3d%22%22+%2f%3e%0d%0a++++%3c%2fTD%3e%0d%0a++++%3cTD+Style%3d%22Class25%22+Format%3d%22General%22+Width%3d%22364%22+Height%3d%2217%22+X%3d%223%22+Y%3d%2219%22%3e%0d%0a++++++%3cInputItem+TypeName%3d%22Combo+Box%22+DefaultValue%3d%22Select+Product%22+RangeName%3d%22PagosListRange_17%22+%2f%3e%0d%0a++++%3c%2fTD%3e%0d%0a++++%3cTD+Style%3d%22Class24%22+Format%3d%22%24%23%2c%23%230.00%22+Width%3d%22103%22+Height%3d%2217%22+X%3d%224%22+Y%3d%2219%22+%2f%3e%0d%0a++++%3cTD+Style%3d%22Class24%22+Format%3d%22%24%23%2c%23%230.00_)%3b(%24%23%2c%23%230.00)%3b%3b%22+Width%3d%22107%22+Height%3d%2217%22+X%3d%225%22+Y%3d%2219%22+%2f%3e%0d%0a++%3c%2fTR%3e%0d%0a++%3cTR%3e%0d%0a++++%3cTD+Style%3d%22Class24%22+Format%3d%22General%22+Width%3d%22103%22+Height%3d%2217%22+X%3d%221%22+Y%3d%2220%22+%2f%3e%0d%0a++++%3cTD+Style%3d%22Class25%22+Format%3d%22General%22+Width%3d%22101%22+Height%3d%2217%22+X%3d%222%22+Y%3d%2220%22%3e%0d%0a++++++%3cInputItem+TypeName%3d%22Text+Box%22+DefaultValue%3d%22%22+RangeName%3d%22%22+%2f%3e%0d%0a++++%3c%2fTD%3e%0d%0a++++%3cTD+Style%3d%22Class25%22+Format%3d%22General%22+Width%3d%22364%22+Height%3d%2217%22+X%3d%223%22+Y%3d%2220%22%3e%0d%0a++++++%3cInputItem+TypeName%3d%22Combo+Box%22+DefaultValue%3d%22Select+Product%22+RangeName%3d%22PagosListRange_19%22+%2f%3e%0d%0a++++%3c%2fTD%3e%0d%0a++++%3cTD+Style%3d%22Class24%22+Format%3d%22%24%23%2c%23%230.00%22+Width%3d%22103%22+Height%3d%2217%22+X%3d%224%22+Y%3d%2220%22+%2f%3e%0d%0a++++%3cTD+Style%3d%22Class24%22+Format%3d%22%24%23%2c%23%230.00_)%3b(%24%23%2c%23%230.00)%3b%3b%22+Width%3d%22107%22+Height%3d%2217%22+X%3d%225%22+Y%3d%2220%22+%2f%3e%0d%0a++%3c%2fTR%3e%0d%0a++%3cTR%3e%0d%0a++++%3cTD+Style%3d%22Class24%22+Format%3d%22General%22+Width%3d%22103%22+Height%3d%2217%22+X%3d%221%22+Y%3d%2221%22+%2f%3e%0d%0a++++%3cTD+Style%3d%22Class25%22+Format%3d%22General%22+Width%3d%22101%22+Height%3d%2217%22+X%3d%222%22+Y%3d%2221%22%3e%0d%0a++++++%3cInputItem+TypeName%3d%22Text+Box%22+DefaultValue%3d%22%22+RangeName%3d%22%22+%2f%3e%0d%0a++++%3c%2fTD%3e%0d%0a++++%3cTD+Style%3d%22Class25%22+Format%3d%22General%22+Width%3d%22364%22+Height%3d%2217%22+X%3d%223%22+Y%3d%2221%22%3e%0d%0a++++++%3cInputItem+TypeName%3d%22Combo+Box%22+DefaultValue%3d%22Select+Product%22+RangeName%3d%22PagosListRange_21%22+%2f%3e%0d%0a++++%3c%2fTD%3e%0d%0a++++%3cTD+Style%3d%22Class24%22+Format%3d%22%24%23%2c%23%230.00%22+Width%3d%22103%22+Height%3d%2217%22+X%3d%224%22+Y%3d%2221%22+%2f%3e%0d%0a++++%3cTD+Style%3d%22Class24%22+Format%3d%22%24%23%2c%23%230.00_)%3b(%24%23%2c%23%230.00)%3b%3b%22+Width%3d%22107%22+Height%3d%2217%22+X%3d%225%22+Y%3d%2221%22+%2f%3e%0d%0a++%3c%2fTR%3e%0d%0a++%3cTR%3e%0d%0a++++%3cTD+Style%3d%22Class24%22+Format%3d%22General%22+Width%3d%22103%22+Height%3d%2217%22+X%3d%221%22+Y%3d%2222%22+%2f%3e%0d%0a++++%3cTD+Style%3d%22Class25%22+Format%3d%22General%22+Width%3d%22101%22+Height%3d%2217%22+X%3d%222%22+Y%3d%2222%22%3e%0d%0a++++++%3cInputItem+TypeName%3d%22Text+Box%22+DefaultValue%3d%22%22+RangeName%3d%22%22+%2f%3e%0d%0a++++%3c%2fTD%3e%0d%0a++++%3cTD+Style%3d%22Class25%22+Format%3d%22General%22+Width%3d%22364%22+Height%3d%2217%22+X%3d%223%22+Y%3d%2222%22%3e%0d%0a++++++%3cInputItem+TypeName%3d%22Combo+Box%22+DefaultValue%3d%22Select+Product%22+RangeName%3d%22PagosListRange_23%22+%2f%3e%0d%0a++++%3c%2fTD%3e%0d%0a++++%3cTD+Style%3d%22Class24%22+Format%3d%22%24%23%2c%23%230.00%22+Width%3d%22103%22+Height%3d%2217%22+X%3d%224%22+Y%3d%2222%22+%2f%3e%0d%0a++++%3cTD+Style%3d%22Class24%22+Format%3d%22%24%23%2c%23%230.00_)%3b(%24%23%2c%23%230.00)%3b%3b%22+Width%3d%22107%22+Height%3d%2217%22+X%3d%225%22+Y%3d%2222%22+%2f%3e%0d%0a++%3c%2fTR%3e%0d%0a++%3cTR%3e%0d%0a++++%3cTD+Style%3d%22Class24%22+Format%3d%22General%22+Width%3d%22103%22+Height%3d%2217%22+X%3d%221%22+Y%3d%2223%22+%2f%3e%0d%0a++++%3cTD+Style%3d%22Class25%22+Format%3d%22General%22+Width%3d%22101%22+Height%3d%2217%22+X%3d%222%22+Y%3d%2223%22%3e%0d%0a++++++%3cInputItem+TypeName%3d%22Text+Box%22+DefaultValue%3d%22%22+RangeName%3d%22%22+%2f%3e%0d%0a++++%3c%2fTD%3e%0d%0a++++%3cTD+Style%3d%22Class25%22+Format%3d%22General%22+Width%3d%22364%22+Height%3d%2217%22+X%3d%223%22+Y%3d%2223%22%3e%0d%0a++++++%3cInputItem+TypeName%3d%22Combo+Box%22+DefaultValue%3d%22Select+Product%22+RangeName%3d%22PagosListRange_25%22+%2f%3e%0d%0a++++%3c%2fTD%3e%0d%0a++++%3cTD+Style%3d%22Class24%22+Format%3d%22%24%23%2c%23%230.00%22+Width%3d%22103%22+Height%3d%2217%22+X%3d%224%22+Y%3d%2223%22+%2f%3e%0d%0a++++%3cTD+Style%3d%22Class24%22+Format%3d%22%24%23%2c%23%230.00_)%3b(%24%23%2c%23%230.00)%3b%3b%22+Width%3d%22107%22+Height%3d%2217%22+X%3d%225%22+Y%3d%2223%22+%2f%3e%0d%0a++%3c%2fTR%3e%0d%0a++%3cTR%3e%0d%0a++++%3cTD+Style%3d%22Class24%22+Format%3d%22General%22+Width%3d%22103%22+Height%3d%2217%22+X%3d%221%22+Y%3d%2224%22+%2f%3e%0d%0a++++%3cTD+Style%3d%22Class25%22+Format%3d%22General%22+Width%3d%22101%22+Height%3d%2217%22+X%3d%222%22+Y%3d%2224%22%3e%0d%0a++++++%3cInputItem+TypeName%3d%22Text+Box%22+DefaultValue%3d%22%22+RangeName%3d%22%22+%2f%3e%0d%0a++++%3c%2fTD%3e%0d%0a++++%3cTD+Style%3d%22Class25%22+Format%3d%22General%22+Width%3d%22364%22+Height%3d%2217%22+X%3d%223%22+Y%3d%2224%22%3e%0d%0a++++++%3cInputItem+TypeName%3d%22Combo+Box%22+DefaultValue%3d%22Select+Product%22+RangeName%3d%22PagosListRange_27%22+%2f%3e%0d%0a++++%3c%2fTD%3e%0d%0a++++%3cTD+Style%3d%22Class24%22+Format%3d%22%24%23%2c%23%230.00%22+Width%3d%22103%22+Height%3d%2217%22+X%3d%224%22+Y%3d%2224%22+%2f%3e%0d%0a++++%3cTD+Style%3d%22Class24%22+Format%3d%22%24%23%2c%23%230.00_)%3b(%24%23%2c%23%230.00)%3b%3b%22+Width%3d%22107%22+Height%3d%2217%22+X%3d%225%22+Y%3d%2224%22+%2f%3e%0d%0a++%3c%2fTR%3e%0d%0a++%3cTR%3e%0d%0a++++%3cTD+Style%3d%22Class24%22+Format%3d%22General%22+Width%3d%22103%22+Height%3d%2218%22+X%3d%221%22+Y%3d%2225%22+%2f%3e%0d%0a++++%3cTD+Style%3d%22Class26%22+Format%3d%22General%22+Width%3d%22101%22+Height%3d%2218%22+X%3d%222%22+Y%3d%2225%22%3e%0d%0a++++++%3cInputItem+TypeName%3d%22Text+Box%22+DefaultValue%3d%22%22+RangeName%3d%22%22+%2f%3e%0d%0a++++%3c%2fTD%3e%0d%0a++++%3cTD+Style%3d%22Class25%22+Format%3d%22General%22+Width%3d%22364%22+Height%3d%2218%22+X%3d%223%22+Y%3d%2225%22%3e%0d%0a++++++%3cInputItem+TypeName%3d%22Combo+Box%22+DefaultValue%3d%22Select+Product%22+RangeName%3d%22PagosListRange_29%22+%2f%3e%0d%0a++++%3c%2fTD%3e%0d%0a++++%3cTD+Style%3d%22Class24%22+Format%3d%22%24%23%2c%23%230.00%22+Width%3d%22103%22+Height%3d%2218%22+X%3d%224%22+Y%3d%2225%22+%2f%3e%0d%0a++++%3cTD+Style%3d%22Class27%22+Format%3d%22%24%23%2c%23%230.00_)%3b(%24%23%2c%23%230.00)%3b%3b%22+Width%3d%22107%22+Height%3d%2218%22+X%3d%225%22+Y%3d%2225%22+%2f%3e%0d%0a++%3c%2fTR%3e%0d%0a++%3cTR%3e%0d%0a++++%3cTD+Style%3d%22Class28%22+Format%3d%22General%22+Width%3d%22103%22+Height%3d%2217%22+X%3d%221%22+Y%3d%2226%22+%2f%3e%0d%0a++++%3cTD+Style%3d%22Class29%22+Format%3d%22General%22+Width%3d%22101%22+Height%3d%2217%22+X%3d%222%22+Y%3d%2226%22+%2f%3e%0d%0a++++%3cTD+Style%3d%22Class30%22+Format%3d%22_(*+%23%2c%23%230.00_)%3b_(*+(%23%2c%23%230.00)%3b_(*+%26quot%3b-%26quot%3b%3f%3f_)%3b_(%40_)%22+Width%3d%22364%22+Height%3d%2217%22+X%3d%223%22+Y%3d%2226%22+%2f%3e%0d%0a++++%3cTD+Style%3d%22Class31%22+Format%3d%22General%22+Width%3d%22103%22+Height%3d%2217%22+X%3d%224%22+Y%3d%2226%22+%2f%3e%0d%0a++++%3cTD+Style%3d%22Class32%22+Format%3d%22%24%23%2c%23%230.00_)%3b(%24%23%2c%23%230.00)%3b%3b%22+Width%3d%22107%22+Height%3d%2217%22+X%3d%225%22+Y%3d%2226%22+%2f%3e%0d%0a++%3c%2fTR%3e%0d%0a++%3cTR%3e%0d%0a++++%3cTD+Style%3d%22Class33%22+Format%3d%22%40%22+Width%3d%22103%22+Height%3d%2217%22+X%3d%221%22+Y%3d%2227%22+%2f%3e%0d%0a++++%3cTD+Style%3d%22Class33%22+Format%3d%22General%22+Width%3d%22101%22+Height%3d%2217%22+X%3d%222%22+Y%3d%2227%22+%2f%3e%0d%0a++++%3cTD+Style%3d%22Class34%22+Format%3d%22General%22+Width%3d%22364%22+Height%3d%2217%22+X%3d%223%22+Y%3d%2227%22+%2f%3e%0d%0a++++%3cTD+Style%3d%22Class35%22+Format%3d%22%24%23%2c%23%230.00%22+Width%3d%22103%22+Height%3d%2217%22+X%3d%224%22+Y%3d%2227%22+%2f%3e%0d%0a++++%3cTD+Style%3d%22Class36%22+Format%3d%220%25%22+Width%3d%22107%22+Height%3d%2217%22+X%3d%225%22+Y%3d%2227%22+%2f%3e%0d%0a++%3c%2fTR%3e%0d%0a++%3cTR%3e%0d%0a++++%3cTD+Style%3d%22Class11%22+Format%3d%22General%22+Width%3d%22103%22+Height%3d%2217%22+X%3d%221%22+Y%3d%2228%22+%2f%3e%0d%0a++++%3cTD+Style%3d%22Class33%22+RowSpan%3d%22%22+ColSpan%3d%222%22+Format%3d%22General%22+Width%3d%22465%22+Height%3d%2217%22+X%3d%222%22+Y%3d%2228%22+%2f%3e%0d%0a++++%3cTD+Style%3d%22Class35%22+Format%3d%22%24%23%2c%23%230.00%22+Width%3d%22103%22+Height%3d%2217%22+X%3d%224%22+Y%3d%2228%22+%2f%3e%0d%0a++++%3cTD+Style%3d%22Class37%22+Format%3d%22%24%23%2c%23%230.00_)%3b(%24%23%2c%23%230.00)%3b%3b%22+Width%3d%22107%22+Height%3d%2217%22+X%3d%225%22+Y%3d%2228%22+%2f%3e%0d%0a++%3c%2fTR%3e%0d%0a++%3cTR%3e%0d%0a++++%3cTD+Style%3d%22Class4%22+Format%3d%22General%22+Width%3d%22103%22+Height%3d%2217%22+X%3d%221%22+Y%3d%2229%22+%2f%3e%0d%0a++++%3cTD+Style%3d%22Class33%22+RowSpan%3d%22%22+ColSpan%3d%222%22+Format%3d%22_(*+%23%2c%23%230.00_)%3b_(*+(%23%2c%23%230.00)%3b_(*+%26quot%3b-%26quot%3b%3f%3f_)%3b_(%40_)%22+Width%3d%22465%22+Height%3d%2217%22+X%3d%222%22+Y%3d%2229%22+%2f%3e%0d%0a++++%3cTD+Style%3d%22Class35%22+Format%3d%22General%22+Width%3d%22103%22+Height%3d%2217%22+X%3d%224%22+Y%3d%2229%22+%2f%3e%0d%0a++++%3cTD+Style%3d%22Class38%22+Format%3d%22%24%23%2c%23%230.00_)%3b(%24%23%2c%23%230.00)%3b%3b%22+Width%3d%22107%22+Height%3d%2217%22+X%3d%225%22+Y%3d%2229%22+%2f%3e%0d%0a++%3c%2fTR%3e%0d%0a++%3cTR%3e%0d%0a++++%3cTD+Style%3d%22Class11%22+Format%3d%22General%22+Width%3d%22103%22+Height%3d%2217%22+X%3d%221%22+Y%3d%2230%22+%2f%3e%0d%0a++++%3cTD+Style%3d%22Class33%22+RowSpan%3d%22%22+ColSpan%3d%222%22+Format%3d%22General%22+Width%3d%22465%22+Height%3d%2217%22+X%3d%222%22+Y%3d%2230%22+%2f%3e%0d%0a++++%3cTD+Style%3d%22Class35%22+Format%3d%22General%22+Width%3d%22103%22+Height%3d%2217%22+X%3d%224%22+Y%3d%2230%22+%2f%3e%0d%0a++++%3cTD+Style%3d%22Class36%22+Format%3d%220.00%25%22+Width%3d%22107%22+Height%3d%2217%22+X%3d%225%22+Y%3d%2230%22+%2f%3e%0d%0a++%3c%2fTR%3e%0d%0a++%3cTR%3e%0d%0a++++%3cTD+Style%3d%22Class11%22+Format%3d%22General%22+Width%3d%22103%22+Height%3d%2217%22+X%3d%221%22+Y%3d%2231%22+%2f%3e%0d%0a++++%3cTD+Style%3d%22Class4%22+Format%3d%22General%22+Width%3d%22101%22+Height%3d%2217%22+X%3d%222%22+Y%3d%2231%22+%2f%3e%0d%0a++++%3cTD+Style%3d%22Class11%22+RowSpan%3d%22%22+ColSpan%3d%222%22+Format%3d%22General%22+Width%3d%22467%22+Height%3d%2217%22+X%3d%223%22+Y%3d%2231%22+%2f%3e%0d%0a++++%3cTD+Style%3d%22Class37%22+Format%3d%22%24%23%2c%23%230.00_)%3b(%24%23%2c%23%230.00)%3b%3b%22+Width%3d%22107%22+Height%3d%2217%22+X%3d%225%22+Y%3d%2231%22+%2f%3e%0d%0a++%3c%2fTR%3e%0d%0a++%3cTR%3e%0d%0a++++%3cTD+Style%3d%22Class4%22+Format%3d%22General%22+Width%3d%22103%22+Height%3d%2218%22+X%3d%221%22+Y%3d%2232%22+%2f%3e%0d%0a++++%3cTD+Style%3d%22Class4%22+Format%3d%22General%22+Width%3d%22101%22+Height%3d%2218%22+X%3d%222%22+Y%3d%2232%22+%2f%3e%0d%0a++++%3cTD+Style%3d%22Class11%22+Format%3d%22_(*+%23%2c%23%230.00_)%3b_(*+(%23%2c%23%230.00)%3b_(*+%26quot%3b-%26quot%3b%3f%3f_)%3b_(%40_)%22+Width%3d%22364%22+Height%3d%2218%22+X%3d%223%22+Y%3d%2232%22+%2f%3e%0d%0a++++%3cTD+Style%3d%22Class39%22+Format%3d%22General%22+Width%3d%22103%22+Height%3d%2218%22+X%3d%224%22+Y%3d%2232%22+%2f%3e%0d%0a++++%3cTD+Style%3d%22Class40%22+Format%3d%22%24%23%2c%23%230.00_)%3b(%24%23%2c%23%230.00)%3b%3b%22+Width%3d%22107%22+Height%3d%2218%22+X%3d%225%22+Y%3d%2232%22+%2f%3e%0d%0a++%3c%2fTR%3e%0d%0a++%3cTR%3e%0d%0a++++%3cTD+Style%3d%22Class41%22+Format%3d%22General%22+Width%3d%22103%22+Height%3d%2217%22+X%3d%221%22+Y%3d%2233%22+%2f%3e%0d%0a++++%3cTD+Style%3d%22Class4%22+Format%3d%22General%22+Width%3d%22101%22+Height%3d%2217%22+X%3d%222%22+Y%3d%2233%22+%2f%3e%0d%0a++++%3cTD+Style%3d%22Class42%22+Format%3d%22General%22+Width%3d%22364%22+Height%3d%2217%22+X%3d%223%22+Y%3d%2233%22+%2f%3e%0d%0a++++%3cTD+Style%3d%22Class43%22+Format%3d%22General%22+Width%3d%22103%22+Height%3d%2217%22+X%3d%224%22+Y%3d%2233%22+%2f%3e%0d%0a++++%3cTD+Style%3d%22Class44%22+Format%3d%22%24%23%2c%23%230.00_)%3b(%24%23%2c%23%230.00)%3b%3b%22+Width%3d%22107%22+Height%3d%2217%22+X%3d%225%22+Y%3d%2233%22+%2f%3e%0d%0a++%3c%2fTR%3e%0d%0a++%3cTR%3e%0d%0a++++%3cTD+Style%3d%22Class4%22+RowSpan%3d%22%22+ColSpan%3d%223%22+Format%3d%22General%22+Width%3d%22568%22+Height%3d%2217%22+X%3d%221%22+Y%3d%2234%22+%2f%3e%0d%0a++++%3cTD+Style%3d%22Class11%22+Format%3d%22General%22+Width%3d%22103%22+Height%3d%2217%22+X%3d%224%22+Y%3d%2234%22+%2f%3e%0d%0a++++%3cTD+Style%3d%22Class11%22+Format%3d%22%24%23%2c%23%230.00_)%3b(%24%23%2c%23%230.00)%3b%3b%22+Width%3d%22107%22+Height%3d%2217%22+X%3d%225%22+Y%3d%2234%22+%2f%3e%0d%0a++%3c%2fTR%3e%0d%0a%3c%2fTable%3e</t>
  </si>
  <si>
    <t>%3c%3fxml+version%3d%221.0%22+encoding%3d%22utf-16%22%3f%3e%0d%0a%3cOutputTable+xmlns%3axsd%3d%22http%3a%2f%2fwww.w3.org%2f2001%2fXMLSchema%22+xmlns%3axsi%3d%22http%3a%2f%2fwww.w3.org%2f2001%2fXMLSchema-instance%22%3e%0d%0a++%3cTR%3e%0d%0a++++%3cTD+colSpan%3d%223%22+rowSpan%3d%22%22+Style%3d%22Class1%22+Format%3d%22General%22+Width%3d%22568%22+Height%3d%2226%22+X%3d%221%22+Y%3d%221%22+%2f%3e%0d%0a++++%3cTD+Style%3d%22Class2%22+Format%3d%22General%22+Width%3d%22103%22+Height%3d%2226%22+X%3d%224%22+Y%3d%221%22+%2f%3e%0d%0a++++%3cTD+Style%3d%22Class3%22+Format%3d%22General%22+Width%3d%22107%22+Height%3d%2226%22+X%3d%225%22+Y%3d%221%22+%2f%3e%0d%0a++%3c%2fTR%3e%0d%0a++%3cTR%3e%0d%0a++++%3cTD+colSpan%3d%222%22+rowSpan%3d%22%22+Style%3d%22Class4%22+Format%3d%22General%22+Width%3d%22204%22+Height%3d%2217%22+X%3d%221%22+Y%3d%222%22+%2f%3e%0d%0a++++%3cTD+Style%3d%22Class5%22+Format%3d%22General%22+Width%3d%22364%22+Height%3d%2217%22+X%3d%223%22+Y%3d%222%22+%2f%3e%0d%0a++++%3cTD+Style%3d%22Class4%22+Format%3d%22m%2fd%2fyyyy%22+Width%3d%22103%22+Height%3d%2217%22+X%3d%224%22+Y%3d%222%22+%2f%3e%0d%0a++++%3cTD+Style%3d%22Class6%22+Format%3d%22General%22+Width%3d%22107%22+Height%3d%2217%22+X%3d%225%22+Y%3d%222%22+%2f%3e%0d%0a++%3c%2fTR%3e%0d%0a++%3cTR%3e%0d%0a++++%3cTD+colSpan%3d%222%22+rowSpan%3d%22%22+Style%3d%22Class4%22+Format%3d%22General%22+Width%3d%22204%22+Height%3d%2217%22+X%3d%221%22+Y%3d%223%22+%2f%3e%0d%0a++++%3cTD+Style%3d%22Class7%22+Format%3d%22General%22+Width%3d%22364%22+Height%3d%2217%22+X%3d%223%22+Y%3d%223%22+%2f%3e%0d%0a++++%3cTD+Style%3d%22Class2%22+Format%3d%22General%22+Width%3d%22103%22+Height%3d%2217%22+X%3d%224%22+Y%3d%223%22+%2f%3e%0d%0a++++%3cTD+Style%3d%22Class2%22+Format%3d%22General%22+Width%3d%22107%22+Height%3d%2217%22+X%3d%225%22+Y%3d%223%22+%2f%3e%0d%0a++%3c%2fTR%3e%0d%0a++%3cTR%3e%0d%0a++++%3cTD+colSpan%3d%222%22+rowSpan%3d%22%22+Style%3d%22Class4%22+Format%3d%22General%22+Width%3d%22204%22+Height%3d%2217%22+X%3d%221%22+Y%3d%224%22+%2f%3e%0d%0a++++%3cTD+Style%3d%22Class7%22+Format%3d%22General%22+Width%3d%22364%22+Height%3d%2217%22+X%3d%223%22+Y%3d%224%22+%2f%3e%0d%0a++++%3cTD+Style%3d%22Class4%22+Format%3d%22General%22+Width%3d%22103%22+Height%3d%2217%22+X%3d%224%22+Y%3d%224%22+%2f%3e%0d%0a++++%3cTD+Style%3d%22Class4%22+Format%3d%22m%2fd%2fyyyy%22+Width%3d%22107%22+Height%3d%2217%22+X%3d%225%22+Y%3d%224%22+%2f%3e%0d%0a++%3c%2fTR%3e%0d%0a++%3cTR%3e%0d%0a++++%3cTD+colSpan%3d%222%22+rowSpan%3d%22%22+Style%3d%22Class8%22+Format%3d%22General%22+Width%3d%22204%22+Height%3d%2217%22+X%3d%221%22+Y%3d%225%22+%2f%3e%0d%0a++++%3cTD+Style%3d%22Class7%22+Format%3d%22General%22+Width%3d%22364%22+Height%3d%2217%22+X%3d%223%22+Y%3d%225%22+%2f%3e%0d%0a++++%3cTD+Style%3d%22Class4%22+Format%3d%22General%22+Width%3d%22103%22+Height%3d%2217%22+X%3d%224%22+Y%3d%225%22+%2f%3e%0d%0a++++%3cTD+Style%3d%22Class4%22+Format%3d%22m%2fd%2fyyyy%22+Width%3d%22107%22+Height%3d%2217%22+X%3d%225%22+Y%3d%225%22+%2f%3e%0d%0a++%3c%2fTR%3e%0d%0a++%3cTR%3e%0d%0a++++%3cTD+Style%3d%22Class4%22+Format%3d%22General%22+Width%3d%22103%22+Height%3d%2217%22+X%3d%221%22+Y%3d%226%22+%2f%3e%0d%0a++++%3cTD+Style%3d%22Class4%22+Format%3d%22General%22+Width%3d%22101%22+Height%3d%2217%22+X%3d%222%22+Y%3d%226%22+%2f%3e%0d%0a++++%3cTD+Style%3d%22Class7%22+Format%3d%22General%22+Width%3d%22364%22+Height%3d%2217%22+X%3d%223%22+Y%3d%226%22+%2f%3e%0d%0a++++%3cTD+Style%3d%22Class7%22+Format%3d%22General%22+Width%3d%22103%22+Height%3d%2217%22+X%3d%224%22+Y%3d%226%22+%2f%3e%0d%0a++++%3cTD+Style%3d%22Class7%22+Format%3d%22General%22+Width%3d%22107%22+Height%3d%2217%22+X%3d%225%22+Y%3d%226%22+%2f%3e%0d%0a++%3c%2fTR%3e%0d%0a++%3cTR%3e%0d%0a++++%3cTD+Style%3d%22Class2%22+Format%3d%22General%22+Width%3d%22103%22+Height%3d%2217%22+X%3d%221%22+Y%3d%227%22+%2f%3e%0d%0a++++%3cTD+Style%3d%22Class4%22+Format%3d%22General%22+Width%3d%22101%22+Height%3d%2217%22+X%3d%222%22+Y%3d%227%22+%2f%3e%0d%0a++++%3cTD+Style%3d%22Class7%22+Format%3d%22General%22+Width%3d%22364%22+Height%3d%2217%22+X%3d%223%22+Y%3d%227%22+%2f%3e%0d%0a++++%3cTD+Style%3d%22Class2%22+Format%3d%22General%22+Width%3d%22103%22+Height%3d%2217%22+X%3d%224%22+Y%3d%227%22+%2f%3e%0d%0a++++%3cTD+Style%3d%22Class2%22+Format%3d%22General%22+Width%3d%22107%22+Height%3d%2217%22+X%3d%225%22+Y%3d%227%22+%2f%3e%0d%0a++%3c%2fTR%3e%0d%0a++%3cTR%3e%0d%0a++++%3cTD+Style%3d%22Class4%22+Format%3d%22General%22+Width%3d%22103%22+Height%3d%2217%22+X%3d%221%22+Y%3d%228%22+%2f%3e%0d%0a++++%3cTD+Style%3d%22Class9%22+Format%3d%22General%22+Width%3d%22101%22+Height%3d%2217%22+X%3d%222%22+Y%3d%228%22+%2f%3e%0d%0a++++%3cTD+Style%3d%22Class7%22+Format%3d%22General%22+Width%3d%22364%22+Height%3d%2217%22+X%3d%223%22+Y%3d%228%22+%2f%3e%0d%0a++++%3cTD+Style%3d%22Class4%22+Format%3d%22General%22+Width%3d%22103%22+Height%3d%2217%22+X%3d%224%22+Y%3d%228%22+%2f%3e%0d%0a++++%3cTD+Style%3d%22Class9%22+Format%3d%22General%22+Width%3d%22107%22+Height%3d%2217%22+X%3d%225%22+Y%3d%228%22+%2f%3e%0d%0a++%3c%2fTR%3e%0d%0a++%3cTR%3e%0d%0a++++%3cTD+Style%3d%22Class4%22+Format%3d%22General%22+Width%3d%22103%22+Height%3d%2217%22+X%3d%221%22+Y%3d%229%22+%2f%3e%0d%0a++++%3cTD+Style%3d%22Class10%22+Format%3d%22General%22+Width%3d%22101%22+Height%3d%2217%22+X%3d%222%22+Y%3d%229%22+%2f%3e%0d%0a++++%3cTD+Style%3d%22Class11%22+Format%3d%22General%22+Width%3d%22364%22+Height%3d%2217%22+X%3d%223%22+Y%3d%229%22+%2f%3e%0d%0a++++%3cTD+Style%3d%22Class4%22+Format%3d%22General%22+Width%3d%22103%22+Height%3d%2217%22+X%3d%224%22+Y%3d%229%22+%2f%3e%0d%0a++++%3cTD+Style%3d%22Class12%22+Format%3d%22General%22+Width%3d%22107%22+Height%3d%2217%22+X%3d%225%22+Y%3d%229%22+%2f%3e%0d%0a++%3c%2fTR%3e%0d%0a++%3cTR%3e%0d%0a++++%3cTD+Style%3d%22Class4%22+Format%3d%22General%22+Width%3d%22103%22+Height%3d%2217%22+X%3d%221%22+Y%3d%2210%22+%2f%3e%0d%0a++++%3cTD+Style%3d%22Class10%22+Format%3d%22General%22+Width%3d%22101%22+Height%3d%2217%22+X%3d%222%22+Y%3d%2210%22+%2f%3e%0d%0a++++%3cTD+Style%3d%22Class11%22+Format%3d%22General%22+Width%3d%22364%22+Height%3d%2217%22+X%3d%223%22+Y%3d%2210%22+%2f%3e%0d%0a++++%3cTD+Style%3d%22Class4%22+Format%3d%22General%22+Width%3d%22103%22+Height%3d%2217%22+X%3d%224%22+Y%3d%2210%22+%2f%3e%0d%0a++++%3cTD+Style%3d%22Class13%22+Format%3d%22General%22+Width%3d%22107%22+Height%3d%2217%22+X%3d%225%22+Y%3d%2210%22+%2f%3e%0d%0a++%3c%2fTR%3e%0d%0a++%3cTR%3e%0d%0a++++%3cTD+Style%3d%22Class4%22+Format%3d%22General%22+Width%3d%22103%22+Height%3d%2217%22+X%3d%221%22+Y%3d%2211%22+%2f%3e%0d%0a++++%3cTD+Style%3d%22Class10%22+Format%3d%22General%22+Width%3d%22101%22+Height%3d%2217%22+X%3d%222%22+Y%3d%2211%22+%2f%3e%0d%0a++++%3cTD+Style%3d%22Class11%22+Format%3d%22General%22+Width%3d%22364%22+Height%3d%2217%22+X%3d%223%22+Y%3d%2211%22+%2f%3e%0d%0a++++%3cTD+Style%3d%22Class4%22+Format%3d%22General%22+Width%3d%22103%22+Height%3d%2217%22+X%3d%224%22+Y%3d%2211%22+%2f%3e%0d%0a++++%3cTD+Style%3d%22Class13%22+Format%3d%22General%22+Width%3d%22107%22+Height%3d%2217%22+X%3d%225%22+Y%3d%2211%22+%2f%3e%0d%0a++%3c%2fTR%3e%0d%0a++%3cTR%3e%0d%0a++++%3cTD+Style%3d%22Class4%22+Format%3d%22General%22+Width%3d%22103%22+Height%3d%2217%22+X%3d%221%22+Y%3d%2212%22+%2f%3e%0d%0a++++%3cTD+Style%3d%22Class10%22+Format%3d%22General%22+Width%3d%22101%22+Height%3d%2217%22+X%3d%222%22+Y%3d%2212%22+%2f%3e%0d%0a++++%3cTD+Style%3d%22Class11%22+Format%3d%22General%22+Width%3d%22364%22+Height%3d%2217%22+X%3d%223%22+Y%3d%2212%22+%2f%3e%0d%0a++++%3cTD+Style%3d%22Class4%22+Format%3d%22General%22+Width%3d%22103%22+Height%3d%2217%22+X%3d%224%22+Y%3d%2212%22+%2f%3e%0d%0a++++%3cTD+Style%3d%22Class13%22+Format%3d%22General%22+Width%3d%22107%22+Height%3d%2217%22+X%3d%225%22+Y%3d%2212%22+%2f%3e%0d%0a++%3c%2fTR%3e%0d%0a++%3cTR%3e%0d%0a++++%3cTD+Style%3d%22Class11%22+Format%3d%22General%22+Width%3d%22103%22+Height%3d%2217%22+X%3d%221%22+Y%3d%2213%22+%2f%3e%0d%0a++++%3cTD+Style%3d%22Class11%22+Format%3d%22General%22+Width%3d%22101%22+Height%3d%2217%22+X%3d%222%22+Y%3d%2213%22+%2f%3e%0d%0a++++%3cTD+Style%3d%22Class11%22+Format%3d%22General%22+Width%3d%22364%22+Height%3d%2217%22+X%3d%223%22+Y%3d%2213%22+%2f%3e%0d%0a++++%3cTD+Style%3d%22Class11%22+Format%3d%22General%22+Width%3d%22103%22+Height%3d%2217%22+X%3d%224%22+Y%3d%2213%22+%2f%3e%0d%0a++++%3cTD+Style%3d%22Class7%22+Format%3d%22General%22+Width%3d%22107%22+Height%3d%2217%22+X%3d%225%22+Y%3d%2213%22+%2f%3e%0d%0a++%3c%2fTR%3e%0d%0a++%3cTR%3e%0d%0a++++%3cTD+Style%3d%22Class14%22+Format%3d%22General%22+Width%3d%22103%22+Height%3d%2218%22+X%3d%221%22+Y%3d%2214%22+%2f%3e%0d%0a++++%3cTD+Style%3d%22Class14%22+Format%3d%22General%22+Width%3d%22101%22+Height%3d%2218%22+X%3d%222%22+Y%3d%2214%22+%2f%3e%0d%0a++++%3cTD+Style%3d%22Class14%22+Format%3d%22General%22+Width%3d%22364%22+Height%3d%2218%22+X%3d%223%22+Y%3d%2214%22+%2f%3e%0d%0a++++%3cTD+Style%3d%22Class15%22+Format%3d%22General%22+Width%3d%22103%22+Height%3d%2218%22+X%3d%224%22+Y%3d%2214%22+%2f%3e%0d%0a++++%3cTD+Style%3d%22Class16%22+Format%3d%22General%22+Width%3d%22107%22+Height%3d%2218%22+X%3d%225%22+Y%3d%2214%22+%2f%3e%0d%0a++%3c%2fTR%3e%0d%0a++%3cTR%3e%0d%0a++++%3cTD+Style%3d%22Class17%22+Format%3d%22General%22+Width%3d%22103%22+Height%3d%2225%22+X%3d%221%22+Y%3d%2215%22+%2f%3e%0d%0a++++%3cTD+Style%3d%22Class18%22+Format%3d%22General%22+Width%3d%22101%22+Height%3d%2225%22+X%3d%222%22+Y%3d%2215%22+%2f%3e%0d%0a++++%3cTD+Style%3d%22Class19%22+Format%3d%22_(%24*+%23%2c%23%230.00_)%3b_(%24*+(%23%2c%23%230.00)%3b_(%24*+%26quot%3b-%26quot%3b%3f%3f_)%3b_(%40_)%22+Width%3d%22364%22+Height%3d%2225%22+X%3d%223%22+Y%3d%2215%22+%2f%3e%0d%0a++++%3cTD+Style%3d%22Class20%22+Format%3d%22General%22+Width%3d%22103%22+Height%3d%2225%22+X%3d%224%22+Y%3d%2215%22+%2f%3e%0d%0a++++%3cTD+Style%3d%22Class21%22+Format%3d%22General%22+Width%3d%22107%22+Height%3d%2225%22+X%3d%225%22+Y%3d%2215%22+%2f%3e%0d%0a++%3c%2fTR%3e%0d%0a++%3cTR%3e%0d%0a++++%3cTD+Style%3d%22Class22%22+Format%3d%22General%22+Width%3d%22103%22+Height%3d%2217%22+X%3d%221%22+Y%3d%2216%22+%2f%3e%0d%0a++++%3cTD+Style%3d%22Class23%22+Format%3d%22General%22+Width%3d%22101%22+Height%3d%2217%22+X%3d%222%22+Y%3d%2216%22+%2f%3e%0d%0a++++%3cTD+Style%3d%22Class23%22+Format%3d%22General%22+Width%3d%22364%22+Height%3d%2217%22+X%3d%223%22+Y%3d%2216%22+%2f%3e%0d%0a++++%3cTD+Style%3d%22Class22%22+Format%3d%22%24%23%2c%23%230.00%22+Width%3d%22103%22+Height%3d%2217%22+X%3d%224%22+Y%3d%2216%22+%2f%3e%0d%0a++++%3cTD+Style%3d%22Class22%22+Format%3d%22%24%23%2c%23%230.00_)%3b(%24%23%2c%23%230.00)%3b%3b%22+Width%3d%22107%22+Height%3d%2217%22+X%3d%225%22+Y%3d%2216%22+%2f%3e%0d%0a++%3c%2fTR%3e%0d%0a++%3cTR%3e%0d%0a++++%3cTD+Style%3d%22Class24%22+Format%3d%22General%22+Width%3d%22103%22+Height%3d%2217%22+X%3d%221%22+Y%3d%2217%22+%2f%3e%0d%0a++++%3cTD+Style%3d%22Class25%22+Format%3d%22General%22+Width%3d%22101%22+Height%3d%2217%22+X%3d%222%22+Y%3d%2217%22+%2f%3e%0d%0a++++%3cTD+Style%3d%22Class25%22+Format%3d%22General%22+Width%3d%22364%22+Height%3d%2217%22+X%3d%223%22+Y%3d%2217%22+%2f%3e%0d%0a++++%3cTD+Style%3d%22Class24%22+Format%3d%22%24%23%2c%23%230.00%22+Width%3d%22103%22+Height%3d%2217%22+X%3d%224%22+Y%3d%2217%22+%2f%3e%0d%0a++++%3cTD+Style%3d%22Class24%22+Format%3d%22%24%23%2c%23%230.00_)%3b(%24%23%2c%23%230.00)%3b%3b%22+Width%3d%22107%22+Height%3d%2217%22+X%3d%225%22+Y%3d%2217%22+%2f%3e%0d%0a++%3c%2fTR%3e%0d%0a++%3cTR%3e%0d%0a++++%3cTD+Style%3d%22Class24%22+Format%3d%22General%22+Width%3d%22103%22+Height%3d%2217%22+X%3d%221%22+Y%3d%2218%22+%2f%3e%0d%0a++++%3cTD+Style%3d%22Class25%22+Format%3d%22General%22+Width%3d%22101%22+Height%3d%2217%22+X%3d%222%22+Y%3d%2218%22+%2f%3e%0d%0a++++%3cTD+Style%3d%22Class25%22+Format%3d%22General%22+Width%3d%22364%22+Height%3d%2217%22+X%3d%223%22+Y%3d%2218%22+%2f%3e%0d%0a++++%3cTD+Style%3d%22Class24%22+Format%3d%22%24%23%2c%23%230.00%22+Width%3d%22103%22+Height%3d%2217%22+X%3d%224%22+Y%3d%2218%22+%2f%3e%0d%0a++++%3cTD+Style%3d%22Class24%22+Format%3d%22%24%23%2c%23%230.00_)%3b(%24%23%2c%23%230.00)%3b%3b%22+Width%3d%22107%22+Height%3d%2217%22+X%3d%225%22+Y%3d%2218%22+%2f%3e%0d%0a++%3c%2fTR%3e%0d%0a++%3cTR%3e%0d%0a++++%3cTD+Style%3d%22Class24%22+Format%3d%22General%22+Width%3d%22103%22+Height%3d%2217%22+X%3d%221%22+Y%3d%2219%22+%2f%3e%0d%0a++++%3cTD+Style%3d%22Class25%22+Format%3d%22General%22+Width%3d%22101%22+Height%3d%2217%22+X%3d%222%22+Y%3d%2219%22+%2f%3e%0d%0a++++%3cTD+Style%3d%22Class25%22+Format%3d%22General%22+Width%3d%22364%22+Height%3d%2217%22+X%3d%223%22+Y%3d%2219%22+%2f%3e%0d%0a++++%3cTD+Style%3d%22Class24%22+Format%3d%22%24%23%2c%23%230.00%22+Width%3d%22103%22+Height%3d%2217%22+X%3d%224%22+Y%3d%2219%22+%2f%3e%0d%0a++++%3cTD+Style%3d%22Class24%22+Format%3d%22%24%23%2c%23%230.00_)%3b(%24%23%2c%23%230.00)%3b%3b%22+Width%3d%22107%22+Height%3d%2217%22+X%3d%225%22+Y%3d%2219%22+%2f%3e%0d%0a++%3c%2fTR%3e%0d%0a++%3cTR%3e%0d%0a++++%3cTD+Style%3d%22Class24%22+Format%3d%22General%22+Width%3d%22103%22+Height%3d%2217%22+X%3d%221%22+Y%3d%2220%22+%2f%3e%0d%0a++++%3cTD+Style%3d%22Class25%22+Format%3d%22General%22+Width%3d%22101%22+Height%3d%2217%22+X%3d%222%22+Y%3d%2220%22+%2f%3e%0d%0a++++%3cTD+Style%3d%22Class25%22+Format%3d%22General%22+Width%3d%22364%22+Height%3d%2217%22+X%3d%223%22+Y%3d%2220%22+%2f%3e%0d%0a++++%3cTD+Style%3d%22Class24%22+Format%3d%22%24%23%2c%23%230.00%22+Width%3d%22103%22+Height%3d%2217%22+X%3d%224%22+Y%3d%2220%22+%2f%3e%0d%0a++++%3cTD+Style%3d%22Class24%22+Format%3d%22%24%23%2c%23%230.00_)%3b(%24%23%2c%23%230.00)%3b%3b%22+Width%3d%22107%22+Height%3d%2217%22+X%3d%225%22+Y%3d%2220%22+%2f%3e%0d%0a++%3c%2fTR%3e%0d%0a++%3cTR%3e%0d%0a++++%3cTD+Style%3d%22Class24%22+Format%3d%22General%22+Width%3d%22103%22+Height%3d%2217%22+X%3d%221%22+Y%3d%2221%22+%2f%3e%0d%0a++++%3cTD+Style%3d%22Class25%22+Format%3d%22General%22+Width%3d%22101%22+Height%3d%2217%22+X%3d%222%22+Y%3d%2221%22+%2f%3e%0d%0a++++%3cTD+Style%3d%22Class25%22+Format%3d%22General%22+Width%3d%22364%22+Height%3d%2217%22+X%3d%223%22+Y%3d%2221%22+%2f%3e%0d%0a++++%3cTD+Style%3d%22Class24%22+Format%3d%22%24%23%2c%23%230.00%22+Width%3d%22103%22+Height%3d%2217%22+X%3d%224%22+Y%3d%2221%22+%2f%3e%0d%0a++++%3cTD+Style%3d%22Class24%22+Format%3d%22%24%23%2c%23%230.00_)%3b(%24%23%2c%23%230.00)%3b%3b%22+Width%3d%22107%22+Height%3d%2217%22+X%3d%225%22+Y%3d%2221%22+%2f%3e%0d%0a++%3c%2fTR%3e%0d%0a++%3cTR%3e%0d%0a++++%3cTD+Style%3d%22Class24%22+Format%3d%22General%22+Width%3d%22103%22+Height%3d%2217%22+X%3d%221%22+Y%3d%2222%22+%2f%3e%0d%0a++++%3cTD+Style%3d%22Class25%22+Format%3d%22General%22+Width%3d%22101%22+Height%3d%2217%22+X%3d%222%22+Y%3d%2222%22+%2f%3e%0d%0a++++%3cTD+Style%3d%22Class25%22+Format%3d%22General%22+Width%3d%22364%22+Height%3d%2217%22+X%3d%223%22+Y%3d%2222%22+%2f%3e%0d%0a++++%3cTD+Style%3d%22Class24%22+Format%3d%22%24%23%2c%23%230.00%22+Width%3d%22103%22+Height%3d%2217%22+X%3d%224%22+Y%3d%2222%22+%2f%3e%0d%0a++++%3cTD+Style%3d%22Class24%22+Format%3d%22%24%23%2c%23%230.00_)%3b(%24%23%2c%23%230.00)%3b%3b%22+Width%3d%22107%22+Height%3d%2217%22+X%3d%225%22+Y%3d%2222%22+%2f%3e%0d%0a++%3c%2fTR%3e%0d%0a++%3cTR%3e%0d%0a++++%3cTD+Style%3d%22Class24%22+Format%3d%22General%22+Width%3d%22103%22+Height%3d%2217%22+X%3d%221%22+Y%3d%2223%22+%2f%3e%0d%0a++++%3cTD+Style%3d%22Class25%22+Format%3d%22General%22+Width%3d%22101%22+Height%3d%2217%22+X%3d%222%22+Y%3d%2223%22+%2f%3e%0d%0a++++%3cTD+Style%3d%22Class25%22+Format%3d%22General%22+Width%3d%22364%22+Height%3d%2217%22+X%3d%223%22+Y%3d%2223%22+%2f%3e%0d%0a++++%3cTD+Style%3d%22Class24%22+Format%3d%22%24%23%2c%23%230.00%22+Width%3d%22103%22+Height%3d%2217%22+X%3d%224%22+Y%3d%2223%22+%2f%3e%0d%0a++++%3cTD+Style%3d%22Class24%22+Format%3d%22%24%23%2c%23%230.00_)%3b(%24%23%2c%23%230.00)%3b%3b%22+Width%3d%22107%22+Height%3d%2217%22+X%3d%225%22+Y%3d%2223%22+%2f%3e%0d%0a++%3c%2fTR%3e%0d%0a++%3cTR%3e%0d%0a++++%3cTD+Style%3d%22Class24%22+Format%3d%22General%22+Width%3d%22103%22+Height%3d%2217%22+X%3d%221%22+Y%3d%2224%22+%2f%3e%0d%0a++++%3cTD+Style%3d%22Class25%22+Format%3d%22General%22+Width%3d%22101%22+Height%3d%2217%22+X%3d%222%22+Y%3d%2224%22+%2f%3e%0d%0a++++%3cTD+Style%3d%22Class25%22+Format%3d%22General%22+Width%3d%22364%22+Height%3d%2217%22+X%3d%223%22+Y%3d%2224%22+%2f%3e%0d%0a++++%3cTD+Style%3d%22Class24%22+Format%3d%22%24%23%2c%23%230.00%22+Width%3d%22103%22+Height%3d%2217%22+X%3d%224%22+Y%3d%2224%22+%2f%3e%0d%0a++++%3cTD+Style%3d%22Class24%22+Format%3d%22%24%23%2c%23%230.00_)%3b(%24%23%2c%23%230.00)%3b%3b%22+Width%3d%22107%22+Height%3d%2217%22+X%3d%225%22+Y%3d%2224%22+%2f%3e%0d%0a++%3c%2fTR%3e%0d%0a++%3cTR%3e%0d%0a++++%3cTD+Style%3d%22Class24%22+Format%3d%22General%22+Width%3d%22103%22+Height%3d%2218%22+X%3d%221%22+Y%3d%2225%22+%2f%3e%0d%0a++++%3cTD+Style%3d%22Class26%22+Format%3d%22General%22+Width%3d%22101%22+Height%3d%2218%22+X%3d%222%22+Y%3d%2225%22+%2f%3e%0d%0a++++%3cTD+Style%3d%22Class25%22+Format%3d%22General%22+Width%3d%22364%22+Height%3d%2218%22+X%3d%223%22+Y%3d%2225%22+%2f%3e%0d%0a++++%3cTD+Style%3d%22Class24%22+Format%3d%22%24%23%2c%23%230.00%22+Width%3d%22103%22+Height%3d%2218%22+X%3d%224%22+Y%3d%2225%22+%2f%3e%0d%0a++++%3cTD+Style%3d%22Class27%22+Format%3d%22%24%23%2c%23%230.00_)%3b(%24%23%2c%23%230.00)%3b%3b%22+Width%3d%22107%22+Height%3d%2218%22+X%3d%225%22+Y%3d%2225%22+%2f%3e%0d%0a++%3c%2fTR%3e%0d%0a++%3cTR%3e%0d%0a++++%3cTD+Style%3d%22Class28%22+Format%3d%22General%22+Width%3d%22103%22+Height%3d%2217%22+X%3d%221%22+Y%3d%2226%22+%2f%3e%0d%0a++++%3cTD+Style%3d%22Class29%22+Format%3d%22General%22+Width%3d%22101%22+Height%3d%2217%22+X%3d%222%22+Y%3d%2226%22+%2f%3e%0d%0a++++%3cTD+Style%3d%22Class30%22+Format%3d%22_(*+%23%2c%23%230.00_)%3b_(*+(%23%2c%23%230.00)%3b_(*+%26quot%3b-%26quot%3b%3f%3f_)%3b_(%40_)%22+Width%3d%22364%22+Height%3d%2217%22+X%3d%223%22+Y%3d%2226%22+%2f%3e%0d%0a++++%3cTD+Style%3d%22Class31%22+Format%3d%22General%22+Width%3d%22103%22+Height%3d%2217%22+X%3d%224%22+Y%3d%2226%22+%2f%3e%0d%0a++++%3cTD+Style%3d%22Class32%22+Format%3d%22%24%23%2c%23%230.00_)%3b(%24%23%2c%23%230.00)%3b%3b%22+Width%3d%22107%22+Height%3d%2217%22+X%3d%225%22+Y%3d%2226%22+%2f%3e%0d%0a++%3c%2fTR%3e%0d%0a++%3cTR%3e%0d%0a++++%3cTD+Style%3d%22Class33%22+Format%3d%22%40%22+Width%3d%22103%22+Height%3d%2217%22+X%3d%221%22+Y%3d%2227%22+%2f%3e%0d%0a++++%3cTD+Style%3d%22Class33%22+Format%3d%22General%22+Width%3d%22101%22+Height%3d%2217%22+X%3d%222%22+Y%3d%2227%22+%2f%3e%0d%0a++++%3cTD+Style%3d%22Class34%22+Format%3d%22General%22+Width%3d%22364%22+Height%3d%2217%22+X%3d%223%22+Y%3d%2227%22+%2f%3e%0d%0a++++%3cTD+Style%3d%22Class35%22+Format%3d%22%24%23%2c%23%230.00%22+Width%3d%22103%22+Height%3d%2217%22+X%3d%224%22+Y%3d%2227%22+%2f%3e%0d%0a++++%3cTD+Style%3d%22Class36%22+Format%3d%220%25%22+Width%3d%22107%22+Height%3d%2217%22+X%3d%225%22+Y%3d%2227%22+%2f%3e%0d%0a++%3c%2fTR%3e%0d%0a++%3cTR%3e%0d%0a++++%3cTD+Style%3d%22Class11%22+Format%3d%22General%22+Width%3d%22103%22+Height%3d%2217%22+X%3d%221%22+Y%3d%2228%22+%2f%3e%0d%0a++++%3cTD+colSpan%3d%222%22+rowSpan%3d%22%22+Style%3d%22Class33%22+Format%3d%22General%22+Width%3d%22465%22+Height%3d%2217%22+X%3d%222%22+Y%3d%2228%22+%2f%3e%0d%0a++++%3cTD+Style%3d%22Class35%22+Format%3d%22%24%23%2c%23%230.00%22+Width%3d%22103%22+Height%3d%2217%22+X%3d%224%22+Y%3d%2228%22+%2f%3e%0d%0a++++%3cTD+Style%3d%22Class37%22+Format%3d%22%24%23%2c%23%230.00_)%3b(%24%23%2c%23%230.00)%3b%3b%22+Width%3d%22107%22+Height%3d%2217%22+X%3d%225%22+Y%3d%2228%22+%2f%3e%0d%0a++%3c%2fTR%3e%0d%0a++%3cTR%3e%0d%0a++++%3cTD+Style%3d%22Class4%22+Format%3d%22General%22+Width%3d%22103%22+Height%3d%2217%22+X%3d%221%22+Y%3d%2229%22+%2f%3e%0d%0a++++%3cTD+colSpan%3d%222%22+rowSpan%3d%22%22+Style%3d%22Class33%22+Format%3d%22_(*+%23%2c%23%230.00_)%3b_(*+(%23%2c%23%230.00)%3b_(*+%26quot%3b-%26quot%3b%3f%3f_)%3b_(%40_)%22+Width%3d%22465%22+Height%3d%2217%22+X%3d%222%22+Y%3d%2229%22+%2f%3e%0d%0a++++%3cTD+Style%3d%22Class35%22+Format%3d%22General%22+Width%3d%22103%22+Height%3d%2217%22+X%3d%224%22+Y%3d%2229%22+%2f%3e%0d%0a++++%3cTD+Style%3d%22Class38%22+Format%3d%22%24%23%2c%23%230.00_)%3b(%24%23%2c%23%230.00)%3b%3b%22+Width%3d%22107%22+Height%3d%2217%22+X%3d%225%22+Y%3d%2229%22+%2f%3e%0d%0a++%3c%2fTR%3e%0d%0a++%3cTR%3e%0d%0a++++%3cTD+Style%3d%22Class11%22+Format%3d%22General%22+Width%3d%22103%22+Height%3d%2217%22+X%3d%221%22+Y%3d%2230%22+%2f%3e%0d%0a++++%3cTD+colSpan%3d%222%22+rowSpan%3d%22%22+Style%3d%22Class33%22+Format%3d%22General%22+Width%3d%22465%22+Height%3d%2217%22+X%3d%222%22+Y%3d%2230%22+%2f%3e%0d%0a++++%3cTD+Style%3d%22Class35%22+Format%3d%22General%22+Width%3d%22103%22+Height%3d%2217%22+X%3d%224%22+Y%3d%2230%22+%2f%3e%0d%0a++++%3cTD+Style%3d%22Class36%22+Format%3d%220.00%25%22+Width%3d%22107%22+Height%3d%2217%22+X%3d%225%22+Y%3d%2230%22+%2f%3e%0d%0a++%3c%2fTR%3e%0d%0a++%3cTR%3e%0d%0a++++%3cTD+Style%3d%22Class11%22+Format%3d%22General%22+Width%3d%22103%22+Height%3d%2217%22+X%3d%221%22+Y%3d%2231%22+%2f%3e%0d%0a++++%3cTD+Style%3d%22Class4%22+Format%3d%22General%22+Width%3d%22101%22+Height%3d%2217%22+X%3d%222%22+Y%3d%2231%22+%2f%3e%0d%0a++++%3cTD+colSpan%3d%222%22+rowSpan%3d%22%22+Style%3d%22Class11%22+Format%3d%22General%22+Width%3d%22467%22+Height%3d%2217%22+X%3d%223%22+Y%3d%2231%22+%2f%3e%0d%0a++++%3cTD+Style%3d%22Class37%22+Format%3d%22%24%23%2c%23%230.00_)%3b(%24%23%2c%23%230.00)%3b%3b%22+Width%3d%22107%22+Height%3d%2217%22+X%3d%225%22+Y%3d%2231%22+%2f%3e%0d%0a++%3c%2fTR%3e%0d%0a++%3cTR%3e%0d%0a++++%3cTD+Style%3d%22Class4%22+Format%3d%22General%22+Width%3d%22103%22+Height%3d%2218%22+X%3d%221%22+Y%3d%2232%22+%2f%3e%0d%0a++++%3cTD+Style%3d%22Class4%22+Format%3d%22General%22+Width%3d%22101%22+Height%3d%2218%22+X%3d%222%22+Y%3d%2232%22+%2f%3e%0d%0a++++%3cTD+Style%3d%22Class11%22+Format%3d%22_(*+%23%2c%23%230.00_)%3b_(*+(%23%2c%23%230.00)%3b_(*+%26quot%3b-%26quot%3b%3f%3f_)%3b_(%40_)%22+Width%3d%22364%22+Height%3d%2218%22+X%3d%223%22+Y%3d%2232%22+%2f%3e%0d%0a++++%3cTD+Style%3d%22Class39%22+Format%3d%22General%22+Width%3d%22103%22+Height%3d%2218%22+X%3d%224%22+Y%3d%2232%22+%2f%3e%0d%0a++++%3cTD+Style%3d%22Class40%22+Format%3d%22%24%23%2c%23%230.00_)%3b(%24%23%2c%23%230.00)%3b%3b%22+Width%3d%22107%22+Height%3d%2218%22+X%3d%225%22+Y%3d%2232%22+%2f%3e%0d%0a++%3c%2fTR%3e%0d%0a++%3cTR%3e%0d%0a++++%3cTD+Style%3d%22Class41%22+Format%3d%22General%22+Width%3d%22103%22+Height%3d%2217%22+X%3d%221%22+Y%3d%2233%22+%2f%3e%0d%0a++++%3cTD+Style%3d%22Class4%22+Format%3d%22General%22+Width%3d%22101%22+Height%3d%2217%22+X%3d%222%22+Y%3d%2233%22+%2f%3e%0d%0a++++%3cTD+Style%3d%22Class42%22+Format%3d%22General%22+Width%3d%22364%22+Height%3d%2217%22+X%3d%223%22+Y%3d%2233%22+%2f%3e%0d%0a++++%3cTD+Style%3d%22Class43%22+Format%3d%22General%22+Width%3d%22103%22+Height%3d%2217%22+X%3d%224%22+Y%3d%2233%22+%2f%3e%0d%0a++++%3cTD+Style%3d%22Class44%22+Format%3d%22%24%23%2c%23%230.00_)%3b(%24%23%2c%23%230.00)%3b%3b%22+Width%3d%22107%22+Height%3d%2217%22+X%3d%225%22+Y%3d%2233%22+%2f%3e%0d%0a++%3c%2fTR%3e%0d%0a++%3cTR%3e%0d%0a++++%3cTD+colSpan%3d%223%22+rowSpan%3d%22%22+Style%3d%22Class4%22+Format%3d%22General%22+Width%3d%22568%22+Height%3d%2217%22+X%3d%221%22+Y%3d%2234%22+%2f%3e%0d%0a++++%3cTD+Style%3d%22Class11%22+Format%3d%22General%22+Width%3d%22103%22+Height%3d%2217%22+X%3d%224%22+Y%3d%2234%22+%2f%3e%0d%0a++++%3cTD+Style%3d%22Class11%22+Format%3d%22%24%23%2c%23%230.00_)%3b(%24%23%2c%23%230.00)%3b%3b%22+Width%3d%22107%22+Height%3d%2217%22+X%3d%225%22+Y%3d%2234%22+%2f%3e%0d%0a++%3c%2fTR%3e%0d%0a%3c%2fOutputTable%3e</t>
  </si>
  <si>
    <t xml:space="preserve">
.Class1{font-family: Tahoma; font-size:16pt; color:Black;border: 1.0pt  None  Black ;background-color:White; text-align:left;vertical-align:middle;}
.Class2{font-family: Tahoma; font-size:10pt; color:Black;font-weight: bold;border: 1.0pt  None  Black ;background-color:White; text-align:left;vertical-align:middle;}
.Class3{font-family: Tahoma; font-size:16pt; color:Black;border: 1.0pt  None  Black ;background-color:White; text-align:right;vertical-align:bottom;}
.Class4{font-family: Tahoma; font-size:10pt; color:Black;border: 1.0pt  None  Black ;background-color:White; text-align:left;vertical-align:middle;}
.Class5{font-family: Tahoma; font-size:10pt; color:#333333;font-weight: bold;border: 1.0pt  None  Black ;background-color:White; text-align:right;vertical-align:middle;}
.Class6{font-family: Tahoma; font-size:9pt; color:Black;border: 1.0pt  None  Black ;background-color:White; text-align:right;vertical-align:bottom;}
.Class7{font-family: Tahoma; font-size:10pt; color:Black;border: 1.0pt  None  Black ;background-color:White; text-align:right;vertical-align:bottom;}
.Class8{font-family: Arial; font-size:10pt; color:Blue;text-decoration: underline;border: 1.0pt  None  Black ;background-color:White; text-align:left;vertical-align:middle;}
.Class9{font-family: Tahoma; font-size:10pt; color:Black;border: 1.0pt  None  Black ;background-color:#FFCC99; text-align:left;vertical-align:middle;}
.Class10{font-family: Tahoma; font-size:10pt; color:Black;border: 1.0pt  None  Black ;background-color:#FFCC99; text-align:right;vertical-align:middle;}
.Class11{font-family: Tahoma; font-size:10pt; color:Black;border: 1.0pt  None  Black ;background-color:White; text-align:right;vertical-align:middle;}
.Class12{font-family: Tahoma; font-size:10pt; color:Black;border: 1.0pt  None  Black ;background-color:#FFCC99; text-align:right;vertical-align:bottom;}
.Class13{font-family: Tahoma; font-size:10pt; color:Black;border: 1.0pt  None  Black ;background-color:#FFCC99; text-align:left;vertical-align:bottom;}
.Class14{font-family: Tahoma; font-size:10pt; color:Black;border-top-style: None ;border-left-style: None ;border-right-style: None ;border-bottom-style: Solid ;border-top-width: 1.0pt ;border-left-width: 1.0pt ;border-right-width: 1.0pt ;border-bottom-width: 1.5pt ;border-color: Black ;background-color:White; text-align:right;vertical-align:middle;}
.Class15{font-family: Tahoma; font-size:10pt; color:Black;border-top-style: None ;border-left-style: None ;border-right-style: None ;border-bottom-style: Solid ;border-top-width: 1.0pt ;border-left-width: 1.0pt ;border-right-width: 1.0pt ;border-bottom-width: 1.5pt ;border-color: Black ;background-color:White; text-align:left;vertical-align:middle;}
.Class16{font-family: Tahoma; font-size:10pt; color:Black;border-top-style: None ;border-left-style: None ;border-right-style: None ;border-bottom-style: Solid ;border-top-width: 1.0pt ;border-left-width: 1.0pt ;border-right-width: 1.0pt ;border-bottom-width: 1.5pt ;border-color: Black ;background-color:White; text-align:right;vertical-align:bottom;}
.Class17{font-family: Tahoma; font-size:14pt; color:Black;border-style: Solid ;border-top-width: 1.5pt ;border-left-width: 1.5pt ;border-right-width: 1.0pt ;border-bottom-width: 1.5pt ;border-top-color: Black ;border-left-color: Black ;border-right-color: #FFCC99 ;border-bottom-color: Black ;background-color:#CCFFFF; text-align:center;vertical-align:middle;}
.Class18{font-family: Tahoma; font-size:14pt; color:Black;border-style: Solid ;border-top-width: 1.5pt ;border-left-width: 1.0pt ;border-right-width: 1.5pt ;border-bottom-width: 1.5pt ;border-top-color: Black ;border-left-color: #FFCC99 ;border-right-color: #FFCC99 ;border-bottom-color: Black ;background-color:#CCFFFF; text-align:center;vertical-align:middle;}
.Class19{font-family: Tahoma; font-size:14pt; color:Black;border-style: Solid ;border-top-width: 1.5pt ;border-left-width: 1.5pt ;border-right-width: 1.0pt ;border-bottom-width: 1.5pt ;border-top-color: Black ;border-left-color: #FFCC99 ;border-right-color: #FFCC99 ;border-bottom-color: Black ;background-color:#CCFFFF; text-align:center;vertical-align:middle;}
.Class20{font-family: Tahoma; font-size:14pt; color:Black;border-style: Solid ;border-top-width: 1.5pt ;border-left-width: 1.0pt ;border-right-width: 1.0pt ;border-bottom-width: 1.5pt ;border-top-color: Black ;border-left-color: #FFCC99 ;border-right-color: #FFCC99 ;border-bottom-color: Black ;background-color:#CCFFFF; text-align:center;vertical-align:middle;}
.Class21{font-family: Tahoma; font-size:14pt; color:Black;border-style: Solid ;border-top-width: 1.5pt ;border-left-width: 1.0pt ;border-right-width: 1.5pt ;border-bottom-width: 1.5pt ;border-top-color: Black ;border-left-color: #FFCC99 ;border-right-color: Black ;border-bottom-color: Black ;background-color:#CCFFFF; text-align:center;vertical-align:middle;}
.Class22{font-family: Tahoma; font-size:10pt; color:Black;border-style: Solid ;border-top-width: 1.5pt ;border-left-width: 1.5pt ;border-right-width: 1.5pt ;border-bottom-width: 1.0pt ;border-top-color: Black ;border-left-color: #FFCC99 ;border-right-color: #FFCC99 ;border-bottom-color: #FFCC99 ;background-color:#FFFF99; text-align:center;vertical-align:middle;}
.Class23{font-family: Tahoma; font-size:10pt; color:Black;border-style: Solid ;border-top-width: 1.5pt ;border-left-width: 1.5pt ;border-right-width: 1.5pt ;border-bottom-width: 1.0pt ;border-top-color: Black ;border-left-color: #FFCC99 ;border-right-color: #FFCC99 ;border-bottom-color: #FFCC99 ;background-color:#FFCC99; text-align:center;vertical-align:middle;}
.Class24{font-family: Tahoma; font-size:10pt; color:Black;border-style: Solid ;border-top-width: 1.0pt ;border-left-width: 1.5pt ;border-right-width: 1.5pt ;border-bottom-width: 1.0pt ;border-color: #FFCC99 ;background-color:#FFFF99; text-align:center;vertical-align:middle;}
.Class25{font-family: Tahoma; font-size:10pt; color:Black;border-style: Solid ;border-top-width: 1.0pt ;border-left-width: 1.5pt ;border-right-width: 1.5pt ;border-bottom-width: 1.0pt ;border-color: #FFCC99 ;background-color:#FFCC99; text-align:center;vertical-align:middle;}
.Class26{font-family: Tahoma; font-size:10pt; color:Black;border-style: Solid ;border-top-width: 1.0pt ;border-left-width: 1.5pt ;border-right-width: 1.5pt ;border-bottom-width: 1.5pt ;border-color: #FFCC99 ;background-color:#FFCC99; text-align:center;vertical-align:middle;}
.Class27{font-family: Tahoma; font-size:10pt; color:Black;border-style: Solid ;border-top-width: 1.0pt ;border-left-width: 1.5pt ;border-right-width: 1.5pt ;border-bottom-width: 1.5pt ;border-color: #FFCC99 ;background-color:#FFFF99; text-align:center;vertical-align:middle;}
.Class28{font-family: Tahoma; font-size:10pt; color:Black;border-top-style: Solid ;border-left-style: None ;border-right-style: None ;border-bottom-style: None ;border-width: 1.0pt ;border-top-color: #FFCC99 ;border-left-color: Black ;border-right-color: Black ;border-bottom-color: Black ;background-color:White; text-align:left;vertical-align:middle;}
.Class29{font-family: Tahoma; font-size:10pt; color:Black;border-top-style: Solid ;border-left-style: None ;border-right-style: None ;border-bottom-style: None ;border-top-width: 1.5pt ;border-left-width: 1.0pt ;border-right-width: 1.0pt ;border-bottom-width: 1.0pt ;border-top-color: #FFCC99 ;border-left-color: Black ;border-right-color: Black ;border-bottom-color: Black ;background-color:White; text-align:left;vertical-align:middle;}
.Class30{font-family: Tahoma; font-size:10pt; color:Black;border-top-style: Solid ;border-left-style: None ;border-right-style: None ;border-bottom-style: None ;border-width: 1.0pt ;border-top-color: #FFCC99 ;border-left-color: Black ;border-right-color: Black ;border-bottom-color: Black ;background-color:White; text-align:right;vertical-align:middle;}
.Class31{font-family: Tahoma; font-size:10pt; color:Black;border-top-style: Solid ;border-left-style: None ;border-right-style: Solid ;border-bottom-style: None ;border-top-width: 1.0pt ;border-left-width: 1.0pt ;border-right-width: 1.5pt ;border-bottom-width: 1.0pt ;border-top-color: #FFCC99 ;border-left-color: Black ;border-right-color: #FFCC99 ;border-bottom-color: Black ;background-color:White; text-align:right;vertical-align:middle;}
.Class32{font-family: Tahoma; font-size:10pt; color:Black;border-style: Solid ;border-top-width: 1.5pt ;border-left-width: 1.5pt ;border-right-width: 1.5pt ;border-bottom-width: 1.0pt ;border-color: #FFCC99 ;background-color:#CCFFFF; text-align:center;vertical-align:middle;}
.Class33{font-family: Tahoma; font-size:10pt; color:Black;border: 1.0pt  None  Black ;background-color:White; text-align:center;vertical-align:middle;}
.Class34{font-family: Tahoma; font-size:10pt; color:Red;font-weight: bold;border: 1.0pt  None  Black ;background-color:White; text-align:center;vertical-align:middle;}
.Class35{font-family: Tahoma; font-size:10pt; color:Black;border-top-style: None ;border-left-style: None ;border-right-style: Solid ;border-bottom-style: None ;border-top-width: 1.0pt ;border-left-width: 1.0pt ;border-right-width: 1.5pt ;border-bottom-width: 1.0pt ;border-top-color: Black ;border-left-color: Black ;border-right-color: #FFCC99 ;border-bottom-color: Black ;background-color:White; text-align:right;vertical-align:middle;}
.Class36{font-family: Tahoma; font-size:10pt; color:Red;border-style: Solid ;border-top-width: 1.0pt ;border-left-width: 1.5pt ;border-right-width: 1.5pt ;border-bottom-width: 1.0pt ;border-color: #FFCC99 ;background-color:White; text-align:center;vertical-align:middle;}
.Class37{font-family: Tahoma; font-size:10pt; color:Black;border-style: Solid ;border-top-width: 1.0pt ;border-left-width: 1.5pt ;border-right-width: 1.5pt ;border-bottom-width: 1.0pt ;border-color: #FFCC99 ;background-color:#CCFFFF; text-align:center;vertical-align:middle;}
.Class38{font-family: Tahoma; font-size:10pt; color:Black;border-style: Solid ;border-top-width: 1.0pt ;border-left-width: 1.5pt ;border-right-width: 1.5pt ;border-bottom-width: 1.0pt ;border-color: #FFCC99 ;background-color:#FFFFCC; text-align:center;vertical-align:middle;}
.Class39{font-family: Tahoma; font-size:10pt; color:Black;font-weight: bold;border-top-style: None ;border-left-style: None ;border-right-style: Solid ;border-bottom-style: None ;border-top-width: 1.0pt ;border-left-width: 1.0pt ;border-right-width: 1.5pt ;border-bottom-width: 1.0pt ;border-top-color: Black ;border-left-color: Black ;border-right-color: #FFCC99 ;border-bottom-color: Black ;background-color:White; text-align:right;vertical-align:middle;}
.Class40{font-family: Tahoma; font-size:10pt; color:Black;font-weight: bold;border-top-style: Solid ;border-left-style: Solid ;border-right-style: Solid ;border-bottom-style:;border-top-width: 1.0pt ;border-left-width: 1.5pt ;border-right-width: 1.5pt ;border-bottom-width: 2.0pt ;border-color: #FFCC99 ;background-color:Silver; text-align:center;vertical-align:middle;}
.Class41{font-family: Tahoma; font-size:10pt; color:#FFCC99;font-weight: bold;border: 1.0pt  None  Black ;background-color:White; text-align:right;vertical-align:bottom;}
.Class42{font-family: Tahoma; font-size:10pt; color:Red;font-weight: bold;border: 1.0pt  None  Black ;background-color:White; text-align:center;vertical-align:bottom;}
.Class43{font-family: Tahoma; font-size:10pt; color:Black;font-weight: bold;border: 1.0pt  None  Black ;background-color:White; text-align:right;vertical-align:middle;}
.Class44{font-family: Tahoma; font-size:10pt; color:Black;font-weight: bold;border-top-style:;border-left-style: None ;border-right-style: None ;border-bottom-style: None ;border-top-width: 2.0pt ;border-left-width: 1.0pt ;border-right-width: 1.0pt ;border-bottom-width: 1.0pt ;border-top-color: #FFCC99 ;border-left-color: Black ;border-right-color: Black ;border-bottom-color: Black ;background-color:White; text-align:center;vertical-align:middle;}</t>
  </si>
  <si>
    <t>%3c%3fxml+version%3d%221.0%22+encoding%3d%22utf-16%22%3f%3e%0d%0a%3cInputRanges+xmlns%3axsd%3d%22http%3a%2f%2fwww.w3.org%2f2001%2fXMLSchema%22+xmlns%3axsi%3d%22http%3a%2f%2fwww.w3.org%2f2001%2fXMLSchema-instance%22+Count%3d%221%22%3e%0d%0a++%3cRange+Name%3d%22PagosInput_%22+Count%3d%2230%22%3e%0d%0a++++%3cRow%3e%0d%0a++++++%3cLabel%3e%5bName%5d%3c%2fLabel%3e%0d%0a++++++%3cType%3eText+Box%3c%2fType%3e%0d%0a++++++%3cDefaultValue+%2f%3e%0d%0a++++++%3cRangeName+%2f%3e%0d%0a++++%3c%2fRow%3e%0d%0a++++%3cRow%3e%0d%0a++++++%3cLabel%3e%5bName%5d%3c%2fLabel%3e%0d%0a++++++%3cType%3eText+Box%3c%2fType%3e%0d%0a++++++%3cDefaultValue+%2f%3e%0d%0a++++++%3cRangeName+%2f%3e%0d%0a++++%3c%2fRow%3e%0d%0a++++%3cRow%3e%0d%0a++++++%3cLabel%3e%5bCompany%5d%3c%2fLabel%3e%0d%0a++++++%3cType%3eText+Box%3c%2fType%3e%0d%0a++++++%3cDefaultValue+%2f%3e%0d%0a++++++%3cRangeName+%2f%3e%0d%0a++++%3c%2fRow%3e%0d%0a++++%3cRow%3e%0d%0a++++++%3cLabel%3e%5bCompany%5d%3c%2fLabel%3e%0d%0a++++++%3cType%3eText+Box%3c%2fType%3e%0d%0a++++++%3cDefaultValue+%2f%3e%0d%0a++++++%3cRangeName+%2f%3e%0d%0a++++%3c%2fRow%3e%0d%0a++++%3cRow%3e%0d%0a++++++%3cLabel%3e%5bStreet+Address%5d%3c%2fLabel%3e%0d%0a++++++%3cType%3eText+Box%3c%2fType%3e%0d%0a++++++%3cDefaultValue+%2f%3e%0d%0a++++++%3cRangeName+%2f%3e%0d%0a++++%3c%2fRow%3e%0d%0a++++%3cRow%3e%0d%0a++++++%3cLabel%3e%5bStreet+Address%5d%3c%2fLabel%3e%0d%0a++++++%3cType%3eText+Box%3c%2fType%3e%0d%0a++++++%3cDefaultValue+%2f%3e%0d%0a++++++%3cRangeName+%2f%3e%0d%0a++++%3c%2fRow%3e%0d%0a++++%3cRow%3e%0d%0a++++++%3cLabel%3e%5bCity%2cST%2cZIP%5d%3c%2fLabel%3e%0d%0a++++++%3cType%3eText+Box%3c%2fType%3e%0d%0a++++++%3cDefaultValue+%2f%3e%0d%0a++++++%3cRangeName+%2f%3e%0d%0a++++%3c%2fRow%3e%0d%0a++++%3cRow%3e%0d%0a++++++%3cLabel%3e%5bCity%2cST%2cZIP%5d%3c%2fLabel%3e%0d%0a++++++%3cType%3eText+Box%3c%2fType%3e%0d%0a++++++%3cDefaultValue+%2f%3e%0d%0a++++++%3cRangeName+%2f%3e%0d%0a++++%3c%2fRow%3e%0d%0a++++%3cRow%3e%0d%0a++++++%3cLabel%3e%5bPhone+number%5d%3c%2fLabel%3e%0d%0a++++++%3cType%3eText+Box%3c%2fType%3e%0d%0a++++++%3cDefaultValue+%2f%3e%0d%0a++++++%3cRangeName+%2f%3e%0d%0a++++%3c%2fRow%3e%0d%0a++++%3cRow%3e%0d%0a++++++%3cLabel%3e%5bPhone+number%5d%3c%2fLabel%3e%0d%0a++++++%3cType%3eText+Box%3c%2fType%3e%0d%0a++++++%3cDefaultValue+%2f%3e%0d%0a++++++%3cRangeName+%2f%3e%0d%0a++++%3c%2fRow%3e%0d%0a++++%3cRow%3e%0d%0a++++++%3cLabel%3e10000%3c%2fLabel%3e%0d%0a++++++%3cType%3eText+Box%3c%2fType%3e%0d%0a++++++%3cDefaultValue%3e4%3c%2fDefaultValue%3e%0d%0a++++++%3cRangeName+%2f%3e%0d%0a++++%3c%2fRow%3e%0d%0a++++%3cRow%3e%0d%0a++++++%3cLabel%3e4%3c%2fLabel%3e%0d%0a++++++%3cType%3eCombo+Box%3c%2fType%3e%0d%0a++++++%3cDefaultValue%3eSelect+Product%3c%2fDefaultValue%3e%0d%0a++++++%3cRangeName%3ePagosListRange_11%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13%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15%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17%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19%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21%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23%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25%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27%3c%2fRangeName%3e%0d%0a++++%3c%2fRow%3e%0d%0a++++%3cRow%3e%0d%0a++++++%3cLabel+%2f%3e%0d%0a++++++%3cType%3eText+Box%3c%2fType%3e%0d%0a++++++%3cDefaultValue+%2f%3e%0d%0a++++++%3cRangeName+%2f%3e%0d%0a++++%3c%2fRow%3e%0d%0a++++%3cRow%3e%0d%0a++++++%3cLabel+%2f%3e%0d%0a++++++%3cType%3eCombo+Box%3c%2fType%3e%0d%0a++++++%3cDefaultValue%3eSelect+Product%3c%2fDefaultValue%3e%0d%0a++++++%3cRangeName%3ePagosListRange_29%3c%2fRangeName%3e%0d%0a++++%3c%2fRow%3e%0d%0a++%3c%2fRange%3e%0d%0a%3c%2fInputRanges%3e</t>
  </si>
  <si>
    <t>Date:</t>
  </si>
  <si>
    <t>[Street Address]</t>
  </si>
  <si>
    <t>10000</t>
  </si>
  <si>
    <t>10020</t>
  </si>
  <si>
    <t>[Phone number]</t>
  </si>
  <si>
    <t>Ship To:</t>
  </si>
  <si>
    <t>Bill To:</t>
  </si>
  <si>
    <t>[Name]</t>
  </si>
  <si>
    <t>Stock #</t>
  </si>
  <si>
    <t>Qty</t>
  </si>
  <si>
    <t>Description</t>
  </si>
  <si>
    <t>Unit Price</t>
  </si>
  <si>
    <t>Total</t>
  </si>
  <si>
    <t xml:space="preserve">Subtotal:   </t>
  </si>
  <si>
    <t xml:space="preserve">Discount:   </t>
  </si>
  <si>
    <t xml:space="preserve">Discount Total:   </t>
  </si>
  <si>
    <t xml:space="preserve">Sales tax on purchase:   </t>
  </si>
  <si>
    <t>Thank you for your business!</t>
  </si>
  <si>
    <t xml:space="preserve">Total:   </t>
  </si>
  <si>
    <t>[Company]</t>
  </si>
  <si>
    <t>[City,ST,ZIP]</t>
  </si>
  <si>
    <t xml:space="preserve">Sales tax:   </t>
  </si>
  <si>
    <t>{Delivery scheduled begins upon Deposit of Funds}</t>
  </si>
  <si>
    <t>Shipping calculated per order and shipping destination.</t>
  </si>
  <si>
    <t>123 Main Street</t>
  </si>
  <si>
    <t>(800) 123-4567</t>
  </si>
  <si>
    <t>Balance due 15 Days after delivery</t>
  </si>
  <si>
    <t>10001</t>
  </si>
  <si>
    <t>10002</t>
  </si>
  <si>
    <t>10004</t>
  </si>
  <si>
    <t>10006</t>
  </si>
  <si>
    <t>10019</t>
  </si>
  <si>
    <t>10021</t>
  </si>
  <si>
    <t>10029</t>
  </si>
  <si>
    <t>10084</t>
  </si>
  <si>
    <t>10085</t>
  </si>
  <si>
    <t>10086</t>
  </si>
  <si>
    <t>10087</t>
  </si>
  <si>
    <t>10088</t>
  </si>
  <si>
    <t>10089</t>
  </si>
  <si>
    <t>10090</t>
  </si>
  <si>
    <t>10091</t>
  </si>
  <si>
    <t>10092</t>
  </si>
  <si>
    <t>10093</t>
  </si>
  <si>
    <t>10102</t>
  </si>
  <si>
    <t>10103</t>
  </si>
  <si>
    <t>10104</t>
  </si>
  <si>
    <t>10278</t>
  </si>
  <si>
    <t>10279</t>
  </si>
  <si>
    <t>10280</t>
  </si>
  <si>
    <t>10281</t>
  </si>
  <si>
    <t>Product Description</t>
  </si>
  <si>
    <t>Select Product</t>
  </si>
  <si>
    <t>0</t>
  </si>
  <si>
    <t>en-US</t>
  </si>
  <si>
    <t>InputsInline</t>
  </si>
  <si>
    <t>Product 1</t>
  </si>
  <si>
    <t>Product 2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</si>
  <si>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</si>
  <si>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</si>
  <si>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</si>
  <si>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</si>
  <si>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</si>
  <si>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</si>
  <si>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</si>
  <si>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10</t>
  </si>
  <si>
    <t>Product 11</t>
  </si>
  <si>
    <t>Product 12</t>
  </si>
  <si>
    <t>Product 13</t>
  </si>
  <si>
    <t>Product 14</t>
  </si>
  <si>
    <t>Product 15</t>
  </si>
  <si>
    <t>Product 16</t>
  </si>
  <si>
    <t>Product 17</t>
  </si>
  <si>
    <t>Product 18</t>
  </si>
  <si>
    <t>Product 19</t>
  </si>
  <si>
    <t>Product 20</t>
  </si>
  <si>
    <t>Product 21</t>
  </si>
  <si>
    <t>Product 22</t>
  </si>
  <si>
    <t>Product 23</t>
  </si>
  <si>
    <t>Product 24</t>
  </si>
  <si>
    <t>Product 25</t>
  </si>
  <si>
    <t>Product 26</t>
  </si>
  <si>
    <t>Dollar Amount</t>
  </si>
  <si>
    <t>Order Date</t>
  </si>
  <si>
    <t>Quantity</t>
  </si>
  <si>
    <t>Product</t>
  </si>
  <si>
    <t xml:space="preserve">Follow the steps below to web enable your purchase order form:. </t>
  </si>
  <si>
    <t>Discount Rates</t>
  </si>
  <si>
    <t>ABC, Inc</t>
  </si>
  <si>
    <t>New York, NY 10001</t>
  </si>
  <si>
    <t>Subject</t>
  </si>
  <si>
    <t>Sales tax on purchase:</t>
  </si>
  <si>
    <t>Total Amount:</t>
  </si>
  <si>
    <t>www.spreadsheetweb.com/getting_started.htm</t>
  </si>
  <si>
    <t>www4.spreadsheetweb.com/SpreadsheetWEB/</t>
  </si>
  <si>
    <t>2.0.0.0</t>
  </si>
  <si>
    <t>%3c%3fxml+version%3d%221.0%22+encoding%3d%22utf-16%22%3f%3e%0d%0a%3cSavingCells+xmlns%3axsi%3d%22http%3a%2f%2fwww.w3.org%2f2001%2fXMLSchema-instance%22+xmlns%3axsd%3d%22http%3a%2f%2fwww.w3.org%2f2001%2fXMLSchema%22+CellCount%3d%2221%22+SavingCellPrefix%3d%22PSWSavingCell_%22%3e%0d%0a++%3cCells%3e%0d%0a++++%3cNameIndex%3e0%3c%2fNameIndex%3e%0d%0a++++%3cLabel%3ePagosInput_10%3c%2fLabel%3e%0d%0a++++%3cValueType%3eNumeric%3c%2fValueType%3e%0d%0a++++%3cMultiRecordIndex+%2f%3e%0d%0a++%3c%2fCells%3e%0d%0a++%3cCells%3e%0d%0a++++%3cNameIndex%3e1%3c%2fNameIndex%3e%0d%0a++++%3cLabel%3ePagosInput_11%3c%2fLabel%3e%0d%0a++++%3cValueType%3eText%3c%2fValueType%3e%0d%0a++++%3cMultiRecordIndex+%2f%3e%0d%0a++%3c%2fCells%3e%0d%0a++%3cCells%3e%0d%0a++++%3cNameIndex%3e2%3c%2fNameIndex%3e%0d%0a++++%3cLabel%3ePagosInput_12%3c%2fLabel%3e%0d%0a++++%3cValueType%3eNumeric%3c%2fValueType%3e%0d%0a++++%3cMultiRecordIndex+%2f%3e%0d%0a++%3c%2fCells%3e%0d%0a++%3cCells%3e%0d%0a++++%3cNameIndex%3e3%3c%2fNameIndex%3e%0d%0a++++%3cLabel%3ePagosInput_13%3c%2fLabel%3e%0d%0a++++%3cValueType%3eText%3c%2fValueType%3e%0d%0a++++%3cMultiRecordIndex+%2f%3e%0d%0a++%3c%2fCells%3e%0d%0a++%3cCells%3e%0d%0a++++%3cNameIndex%3e4%3c%2fNameIndex%3e%0d%0a++++%3cLabel%3ePagosInput_14%3c%2fLabel%3e%0d%0a++++%3cValueType%3eNumeric%3c%2fValueType%3e%0d%0a++++%3cMultiRecordIndex+%2f%3e%0d%0a++%3c%2fCells%3e%0d%0a++%3cCells%3e%0d%0a++++%3cNameIndex%3e5%3c%2fNameIndex%3e%0d%0a++++%3cLabel%3ePagosInput_15%3c%2fLabel%3e%0d%0a++++%3cValueType%3eText%3c%2fValueType%3e%0d%0a++++%3cMultiRecordIndex+%2f%3e%0d%0a++%3c%2fCells%3e%0d%0a++%3cCells%3e%0d%0a++++%3cNameIndex%3e6%3c%2fNameIndex%3e%0d%0a++++%3cLabel%3ePagosInput_16%3c%2fLabel%3e%0d%0a++++%3cValueType%3eNumeric%3c%2fValueType%3e%0d%0a++++%3cMultiRecordIndex+%2f%3e%0d%0a++%3c%2fCells%3e%0d%0a++%3cCells%3e%0d%0a++++%3cNameIndex%3e7%3c%2fNameIndex%3e%0d%0a++++%3cLabel%3ePagosInput_17%3c%2fLabel%3e%0d%0a++++%3cValueType%3eText%3c%2fValueType%3e%0d%0a++++%3cMultiRecordIndex+%2f%3e%0d%0a++%3c%2fCells%3e%0d%0a++%3cCells%3e%0d%0a++++%3cNameIndex%3e8%3c%2fNameIndex%3e%0d%0a++++%3cLabel%3ePagosInput_18%3c%2fLabel%3e%0d%0a++++%3cValueType%3eNumeric%3c%2fValueType%3e%0d%0a++++%3cMultiRecordIndex+%2f%3e%0d%0a++%3c%2fCells%3e%0d%0a++%3cCells%3e%0d%0a++++%3cNameIndex%3e9%3c%2fNameIndex%3e%0d%0a++++%3cLabel%3ePagosInput_19%3c%2fLabel%3e%0d%0a++++%3cValueType%3eText%3c%2fValueType%3e%0d%0a++++%3cMultiRecordIndex+%2f%3e%0d%0a++%3c%2fCells%3e%0d%0a++%3cCells%3e%0d%0a++++%3cNameIndex%3e10%3c%2fNameIndex%3e%0d%0a++++%3cLabel%3ePagosInput_20%3c%2fLabel%3e%0d%0a++++%3cValueType%3eNumeric%3c%2fValueType%3e%0d%0a++++%3cMultiRecordIndex+%2f%3e%0d%0a++%3c%2fCells%3e%0d%0a++%3cCells%3e%0d%0a++++%3cNameIndex%3e11%3c%2fNameIndex%3e%0d%0a++++%3cLabel%3ePagosInput_21%3c%2fLabel%3e%0d%0a++++%3cValueType%3eText%3c%2fValueType%3e%0d%0a++++%3cMultiRecordIndex+%2f%3e%0d%0a++%3c%2fCells%3e%0d%0a++%3cCells%3e%0d%0a++++%3cNameIndex%3e12%3c%2fNameIndex%3e%0d%0a++++%3cLabel%3ePagosInput_22%3c%2fLabel%3e%0d%0a++++%3cValueType%3eNumeric%3c%2fValueType%3e%0d%0a++++%3cMultiRecordIndex+%2f%3e%0d%0a++%3c%2fCells%3e%0d%0a++%3cCells%3e%0d%0a++++%3cNameIndex%3e13%3c%2fNameIndex%3e%0d%0a++++%3cLabel%3ePagosInput_23%3c%2fLabel%3e%0d%0a++++%3cValueType%3eText%3c%2fValueType%3e%0d%0a++++%3cMultiRecordIndex+%2f%3e%0d%0a++%3c%2fCells%3e%0d%0a++%3cCells%3e%0d%0a++++%3cNameIndex%3e14%3c%2fNameIndex%3e%0d%0a++++%3cLabel%3ePagosInput_24%3c%2fLabel%3e%0d%0a++++%3cValueType%3eNumeric%3c%2fValueType%3e%0d%0a++++%3cMultiRecordIndex+%2f%3e%0d%0a++%3c%2fCells%3e%0d%0a++%3cCells%3e%0d%0a++++%3cNameIndex%3e15%3c%2fNameIndex%3e%0d%0a++++%3cLabel%3ePagosInput_25%3c%2fLabel%3e%0d%0a++++%3cValueType%3eText%3c%2fValueType%3e%0d%0a++++%3cMultiRecordIndex+%2f%3e%0d%0a++%3c%2fCells%3e%0d%0a++%3cCells%3e%0d%0a++++%3cNameIndex%3e16%3c%2fNameIndex%3e%0d%0a++++%3cLabel%3ePagosInput_26%3c%2fLabel%3e%0d%0a++++%3cValueType%3eNumeric%3c%2fValueType%3e%0d%0a++++%3cMultiRecordIndex+%2f%3e%0d%0a++%3c%2fCells%3e%0d%0a++%3cCells%3e%0d%0a++++%3cNameIndex%3e17%3c%2fNameIndex%3e%0d%0a++++%3cLabel%3ePagosInput_27%3c%2fLabel%3e%0d%0a++++%3cValueType%3eText%3c%2fValueType%3e%0d%0a++++%3cMultiRecordIndex+%2f%3e%0d%0a++%3c%2fCells%3e%0d%0a++%3cCells%3e%0d%0a++++%3cNameIndex%3e18%3c%2fNameIndex%3e%0d%0a++++%3cLabel%3ePagosInput_28%3c%2fLabel%3e%0d%0a++++%3cValueType%3eNumeric%3c%2fValueType%3e%0d%0a++++%3cMultiRecordIndex+%2f%3e%0d%0a++%3c%2fCells%3e%0d%0a++%3cCells%3e%0d%0a++++%3cNameIndex%3e19%3c%2fNameIndex%3e%0d%0a++++%3cLabel%3ePagosInput_29%3c%2fLabel%3e%0d%0a++++%3cValueType%3eText%3c%2fValueType%3e%0d%0a++++%3cMultiRecordIndex+%2f%3e%0d%0a++%3c%2fCells%3e%0d%0a++%3cCells%3e%0d%0a++++%3cNameIndex%3e20%3c%2fNameIndex%3e%0d%0a++++%3cLabel%3eName1%3c%2fLabel%3e%0d%0a++++%3cValueType%3eText%3c%2fValueType%3e%0d%0a++++%3cMultiRecordIndex%3eRecord_%3c%2fMultiRecordIndex%3e%0d%0a++%3c%2fCells%3e%0d%0a%3c%2fSavingCells%3e</t>
  </si>
  <si>
    <t>List/Price</t>
  </si>
  <si>
    <t>purchase order will be created automatically. You can simply give that link to your customers or place</t>
  </si>
  <si>
    <t>it on your website to receive online orders</t>
  </si>
  <si>
    <t>1)</t>
  </si>
  <si>
    <t>Enter your company information into yellow cells below</t>
  </si>
  <si>
    <t>2)</t>
  </si>
  <si>
    <t>Update Product/Service list with yours</t>
  </si>
  <si>
    <t>3)</t>
  </si>
  <si>
    <t>Enter your email adress below to receive purchase orders via email</t>
  </si>
  <si>
    <t>Email:</t>
  </si>
  <si>
    <t>Company Name:</t>
  </si>
  <si>
    <t>Address:</t>
  </si>
  <si>
    <t>City, State ZIP:</t>
  </si>
  <si>
    <t>Phone:</t>
  </si>
  <si>
    <t>4)</t>
  </si>
  <si>
    <t xml:space="preserve">Update discount rates as applicable and save your file. </t>
  </si>
  <si>
    <t>need the username and password to create your online purchase order</t>
  </si>
  <si>
    <t>5)</t>
  </si>
  <si>
    <t xml:space="preserve">Visit the site below to signup for a free web account. Ignore the downloaded software. You will only </t>
  </si>
  <si>
    <t>6)</t>
  </si>
  <si>
    <t>Login to page below with your new account information</t>
  </si>
  <si>
    <t>7)</t>
  </si>
  <si>
    <t>Go to "Applications" tab and press "Add New Application" to upload your excel file. Your web based</t>
  </si>
  <si>
    <t>do not change this row.</t>
  </si>
  <si>
    <t>Step 2)</t>
  </si>
  <si>
    <t>delete the product names, prices and stock numbers that you will not use.</t>
  </si>
  <si>
    <t>Discount (%)</t>
  </si>
  <si>
    <t>%3c%3fxml+version%3d%221.0%22+encoding%3d%22utf-16%22%3f%3e%0d%0a%3cPageInputCells+xmlns%3axsi%3d%22http%3a%2f%2fwww.w3.org%2f2001%2fXMLSchema-instance%22+xmlns%3axsd%3d%22http%3a%2f%2fwww.w3.org%2f2001%2fXMLSchema%22%3e%0d%0a++%3cInputCells+InputPrefix%3d%22PSWInput_%22+ListPrefix%3d%22PSWList_%22+CellCount%3d%2230%22%3e%0d%0a++++%3cCells%3e%0d%0a++++++%3cAddress%3e%3d'Order+Form'!%24D%2411%3c%2fAddress%3e%0d%0a++++++%3cListItemsAddress+%2f%3e%0d%0a++++++%3cNameIndex%3e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D%2412%3c%2fAddress%3e%0d%0a++++++%3cListItemsAddress+%2f%3e%0d%0a++++++%3cNameIndex%3e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D%2413%3c%2fAddress%3e%0d%0a++++++%3cListItemsAddress+%2f%3e%0d%0a++++++%3cNameIndex%3e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D%2414%3c%2fAddress%3e%0d%0a++++++%3cListItemsAddress+%2f%3e%0d%0a++++++%3cNameIndex%3e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D%2415%3c%2fAddress%3e%0d%0a++++++%3cListItemsAddress+%2f%3e%0d%0a++++++%3cNameIndex%3e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G%2411%3c%2fAddress%3e%0d%0a++++++%3cListItemsAddress+%2f%3e%0d%0a++++++%3cNameIndex%3e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G%2412%3c%2fAddress%3e%0d%0a++++++%3cListItemsAddress+%2f%3e%0d%0a++++++%3cNameIndex%3e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G%2413%3c%2fAddress%3e%0d%0a++++++%3cListItemsAddress+%2f%3e%0d%0a++++++%3cNameIndex%3e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G%2414%3c%2fAddress%3e%0d%0a++++++%3cListItemsAddress+%2f%3e%0d%0a++++++%3cNameIndex%3e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G%2415%3c%2fAddress%3e%0d%0a++++++%3cListItemsAddress+%2f%3e%0d%0a++++++%3cNameIndex%3e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+%2f%3e%0d%0a++++++%3cValueType+%2f%3e%0d%0a++++%3c%2fCells%3e%0d%0a++++%3cCells%3e%0d%0a++++++%3cAddress%3e%3d'Order+Form'!%24D%2419%3c%2fAddress%3e%0d%0a++++++%3cListItemsAddress+%2f%3e%0d%0a++++++%3cNameIndex%3e10%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2420%3c%2fAddress%3e%0d%0a++++++%3cListItemsAddress+%2f%3e%0d%0a++++++%3cNameIndex%3e11%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2421%3c%2fAddress%3e%0d%0a++++++%3cListItemsAddress+%2f%3e%0d%0a++++++%3cNameIndex%3e12%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2422%3c%2fAddress%3e%0d%0a++++++%3cListItemsAddress+%2f%3e%0d%0a++++++%3cNameIndex%3e13%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2423%3c%2fAddress%3e%0d%0a++++++%3cListItemsAddress+%2f%3e%0d%0a++++++%3cNameIndex%3e14%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2424%3c%2fAddress%3e%0d%0a++++++%3cListItemsAddress+%2f%3e%0d%0a++++++%3cNameIndex%3e15%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2425%3c%2fAddress%3e%0d%0a++++++%3cListItemsAddress+%2f%3e%0d%0a++++++%3cNameIndex%3e16%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2426%3c%2fAddress%3e%0d%0a++++++%3cListItemsAddress+%2f%3e%0d%0a++++++%3cNameIndex%3e17%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2427%3c%2fAddress%3e%0d%0a++++++%3cListItemsAddress+%2f%3e%0d%0a++++++%3cNameIndex%3e18%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D%2428%3c%2fAddress%3e%0d%0a++++++%3cListItemsAddress+%2f%3e%0d%0a++++++%3cNameIndex%3e19%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Text+Box%3c%2fType%3e%0d%0a++++++%3cDefaultValue%3e0%3c%2fDefaultValue%3e%0d%0a++++++%3cValueType%3eSystem.Double%3c%2fValueType%3e%0d%0a++++%3c%2fCells%3e%0d%0a++++%3cCells%3e%0d%0a++++++%3cAddress%3e%3d'Order+Form'!%24E%2419%3c%2fAddress%3e%0d%0a++++++%3cListItemsAddress%3e%3d'Readme'!%24F%244%3a%24F%2430%3c%2fListItemsAddress%3e%0d%0a++++++%3cNameIndex%3e20%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2420%3c%2fAddress%3e%0d%0a++++++%3cListItemsAddress%3e%3d'Readme'!%24F%244%3a%24F%2430%3c%2fListItemsAddress%3e%0d%0a++++++%3cNameIndex%3e21%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2421%3c%2fAddress%3e%0d%0a++++++%3cListItemsAddress%3e%3d'Readme'!%24F%244%3a%24F%2430%3c%2fListItemsAddress%3e%0d%0a++++++%3cNameIndex%3e22%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2422%3c%2fAddress%3e%0d%0a++++++%3cListItemsAddress%3e%3d'Readme'!%24F%244%3a%24F%2430%3c%2fListItemsAddress%3e%0d%0a++++++%3cNameIndex%3e23%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2423%3c%2fAddress%3e%0d%0a++++++%3cListItemsAddress%3e%3d'Readme'!%24F%244%3a%24F%2430%3c%2fListItemsAddress%3e%0d%0a++++++%3cNameIndex%3e24%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2424%3c%2fAddress%3e%0d%0a++++++%3cListItemsAddress%3e%3d'Readme'!%24F%244%3a%24F%2430%3c%2fListItemsAddress%3e%0d%0a++++++%3cNameIndex%3e25%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2425%3c%2fAddress%3e%0d%0a++++++%3cListItemsAddress%3e%3d'Readme'!%24F%244%3a%24F%2430%3c%2fListItemsAddress%3e%0d%0a++++++%3cNameIndex%3e26%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2426%3c%2fAddress%3e%0d%0a++++++%3cListItemsAddress%3e%3d'Readme'!%24F%244%3a%24F%2430%3c%2fListItemsAddress%3e%0d%0a++++++%3cNameIndex%3e27%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2427%3c%2fAddress%3e%0d%0a++++++%3cListItemsAddress%3e%3d'Readme'!%24F%244%3a%24F%2430%3c%2fListItemsAddress%3e%0d%0a++++++%3cNameIndex%3e28%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++%3cCells%3e%0d%0a++++++%3cAddress%3e%3d'Order+Form'!%24E%2428%3c%2fAddress%3e%0d%0a++++++%3cListItemsAddress%3e%3d'Readme'!%24F%244%3a%24F%2430%3c%2fListItemsAddress%3e%0d%0a++++++%3cNameIndex%3e29%3c%2fNameIndex%3e%0d%0a++++++%3cIsHidingEnabled%3efalse%3c%2fIsHidingEnabled%3e%0d%0a++++++%3cIsDisablingEnabled%3efalse%3c%2fIsDisablingEnabled%3e%0d%0a++++++%3cRequiresValidation%3efalse%3c%2fRequiresValidation%3e%0d%0a++++++%3cIsRequired%3efalse%3c%2fIsRequired%3e%0d%0a++++++%3cType%3eCombo+Box%3c%2fType%3e%0d%0a++++++%3cDefaultValue%3eSelect+Product%3c%2fDefaultValue%3e%0d%0a++++++%3cValueType%3eSystem.String%3c%2fValueType%3e%0d%0a++++%3c%2fCells%3e%0d%0a++%3c%2fInputCells%3e%0d%0a%3c%2fPageInputCells%3e</t>
  </si>
  <si>
    <t>Name:</t>
  </si>
  <si>
    <t>Company:</t>
  </si>
  <si>
    <t>Street:</t>
  </si>
  <si>
    <t>City, State, Zip:</t>
  </si>
  <si>
    <t>tr-TR</t>
  </si>
  <si>
    <t xml:space="preserve">
.Class1{font-family: Arial; font-size:10pt; color:#2E3C5F;border: 0.5pt  None  Black ;background-color:White; text-align:left;vertical-align:bottom;}
.Class2{font-family: Arial; font-size:10pt; color:#2E3C5F;border-bottom-style: Solid ;border-top-width: 0.5pt ;border-left-width: 0.5pt ;border-right-width: 0.5pt ;border-bottom-width: 1.0pt ;border-top-color: Black ;border-left-color: Black ;border-right-color: Black ;border-bottom-color: #376091 ;background-color:White; text-align:left;vertical-align:bottom;}
.Class3{font-family: Arial; font-size:10pt; color:#2E3C5F;border-right-style: Solid ;border-top-width: 0.5pt ;border-left-width: 0.5pt ;border-right-width: 1.0pt ;border-bottom-width: 0.5pt ;border-top-color: Black ;border-left-color: Black ;border-right-color: #376091 ;border-bottom-color: Black ;background-color:White; text-align:left;vertical-align:bottom;}
.Class4{font-family: Arial; font-size:10pt; color:#2E3C5F;border-top-style: Solid ;border-left-style: Solid ;border-top-width: 1.0pt ;border-left-width: 1.0pt ;border-right-width: 0.5pt ;border-bottom-width: 0.5pt ;border-top-color: #376091 ;border-left-color: #376091 ;border-right-color: Black ;border-bottom-color: Black ;background-color:White; text-align:left;vertical-align:bottom;}
.Class5{font-family: Arial; font-size:10pt; color:#2E3C5F;border-top-style: Solid ;border-top-width: 1.0pt ;border-left-width: 0.5pt ;border-right-width: 0.5pt ;border-bottom-width: 0.5pt ;border-top-color: #376091 ;border-left-color: Black ;border-right-color: Black ;border-bottom-color: Black ;background-color:White; text-align:left;vertical-align:bottom;}
.Class6{font-family: Arial; font-size:10pt; color:#2E3C5F;border-top-style: Solid ;border-right-style: Solid ;border-top-width: 1.0pt ;border-left-width: 0.5pt ;border-right-width: 1.0pt ;border-bottom-width: 0.5pt ;border-top-color: #376091 ;border-left-color: Black ;border-right-color: #376091 ;border-bottom-color: Black ;background-color:White; text-align:left;vertical-align:bottom;}
.Class7{font-family: Arial; font-size:10pt; color:#2E3C5F;border-left-style: Solid ;border-top-width: 0.5pt ;border-left-width: 1.0pt ;border-right-width: 0.5pt ;border-bottom-width: 0.5pt ;border-top-color: Black ;border-left-color: #376091 ;border-right-color: Black ;border-bottom-color: Black ;background-color:White; text-align:left;vertical-align:bottom;}
.Class8{font-family: Tahoma; font-size:16pt; color:Black;border: 0.5pt  None  Black ;background-color:White; text-align:left;vertical-align:middle;}
.Class9{font-family: Tahoma; font-size:10pt; color:#2E3C5F;font-weight: bold;border: 0.5pt  None  Black ;background-color:White; text-align:left;vertical-align:middle;}
.Class10{font-family: Tahoma; font-size:16pt; color:#2E3C5F;border: 0.5pt  None  Black ;background-color:White; text-align:left;vertical-align:bottom;}
.Class11{font-family: Tahoma; font-size:10pt; color:#2E3C5F;border: 0.5pt  None  Black ;background-color:White; text-align:left;vertical-align:middle;}
.Class12{font-family: Tahoma; font-size:10pt; color:#333333;font-weight: bold;border: 0.5pt  None  Black ;background-color:White; text-align:left;vertical-align:middle;}
.Class13{font-family: Tahoma; font-size:9pt; color:#2E3C5F;border: 0.5pt  None  Black ;background-color:White; text-align:left;vertical-align:bottom;}
.Class14{font-family: Tahoma; font-size:10pt; color:#2E3C5F;border: 0.5pt  None  Black ;background-color:White; text-align:left;vertical-align:bottom;}
.Class15{font-family: Tahoma; font-size:10pt; color:#2E3C5F;font-weight: bold;border-bottom-style: Solid ;border-top-width: 0.5pt ;border-left-width: 0.5pt ;border-right-width: 0.5pt ;border-bottom-width: 1.0pt ;border-top-color: Black ;border-left-color: Black ;border-right-color: Black ;border-bottom-color: #C5BE97 ;background-color:White; text-align:left;vertical-align:middle;}
.Class16{font-family: Tahoma; font-size:10pt; color:#2E3C5F;border-bottom-style: Solid ;border-top-width: 0.5pt ;border-left-width: 0.5pt ;border-right-width: 0.5pt ;border-bottom-width: 1.0pt ;border-top-color: Black ;border-left-color: Black ;border-right-color: Black ;border-bottom-color: #C5BE97 ;background-color:White; text-align:left;vertical-align:middle;}
.Class17{font-family: Arial; font-size:10pt; color:#2E3C5F;border-left-style: Solid ;border-right-style: Solid ;border-top-width: 0.5pt ;border-left-width: 1.0pt ;border-right-width: 1.0pt ;border-bottom-width: 0.5pt ;border-top-color: Black ;border-left-color: #376091 ;border-right-color: #C5BE97 ;border-bottom-color: Black ;background-color:White; text-align:left;vertical-align:bottom;}
.Class18{font-family: Tahoma; font-size:10pt; color:#2E3C5F;border: 1.0pt  Solid  #C5BE97 ;background-color:White; text-align:left;vertical-align:middle;}
.Class19{font-family: Tahoma; font-size:10pt; color:#2E3C5F;border: 1.0pt  Solid  #C5BE97 ;background-color:#FFFFCC; text-align:left;vertical-align:middle;}
.Class20{font-family: Tahoma; font-size:10pt; color:#2E3C5F;border-left-style: Solid ;border-right-style: Solid ;border-top-width: 0.5pt ;border-left-width: 1.0pt ;border-right-width: 1.0pt ;border-bottom-width: 0.5pt ;border-top-color: Black ;border-left-color: #C5BE97 ;border-right-color: #C5BE97 ;border-bottom-color: Black ;background-color:White; text-align:left;vertical-align:bottom;}
.Class21{font-family: Arial; font-size:10pt; color:#2E3C5F;border-left-style: Solid ;border-right-style: Solid ;border-top-width: 0.5pt ;border-left-width: 1.0pt ;border-right-width: 1.0pt ;border-bottom-width: 0.5pt ;border-top-color: Black ;border-left-color: #C5BE97 ;border-right-color: #376091 ;border-bottom-color: Black ;background-color:White; text-align:left;vertical-align:bottom;}
.Class22{font-family: Tahoma; font-size:10pt; color:#2E3C5F;border-left-style: Solid ;border-right-style: Solid ;border-top-width: 0.5pt ;border-left-width: 1.0pt ;border-right-width: 1.0pt ;border-bottom-width: 0.5pt ;border-top-color: Black ;border-left-color: #C5BE97 ;border-right-color: #C5BE97 ;border-bottom-color: Black ;background-color:White; text-align:left;vertical-align:middle;}
.Class23{font-family: Tahoma; font-size:10pt; color:#2E3C5F;border: 1.0pt  Solid  #C5BE97 ;background-color:#FFFFCC; text-align:left;vertical-align:bottom;}
.Class24{font-family: Tahoma; font-size:10pt; color:#2E3C5F;border-left-style: Solid ;border-top-width: 0.5pt ;border-left-width: 1.0pt ;border-right-width: 0.5pt ;border-bottom-width: 0.5pt ;border-top-color: Black ;border-left-color: #376091 ;border-right-color: Black ;border-bottom-color: Black ;background-color:White; text-align:left;vertical-align:middle;}
.Class25{font-family: Tahoma; font-size:10pt; color:#2E3C5F;border-top-style: Solid ;border-top-width: 1.0pt ;border-left-width: 0.5pt ;border-right-width: 0.5pt ;border-bottom-width: 0.5pt ;border-top-color: #C5BE97 ;border-left-color: Black ;border-right-color: Black ;border-bottom-color: Black ;background-color:White; text-align:left;vertical-align:middle;}
.Class26{font-family: Tahoma; font-size:10pt; color:#2E3C5F;border-top-style: Solid ;border-top-width: 1.0pt ;border-left-width: 0.5pt ;border-right-width: 0.5pt ;border-bottom-width: 0.5pt ;border-top-color: #C5BE97 ;border-left-color: Black ;border-right-color: Black ;border-bottom-color: Black ;background-color:White; text-align:left;vertical-align:bottom;}
.Class27{font-family: Tahoma; font-size:10pt; color:#2E3C5F;border-bottom-style: Solid ;border-top-width: 0.5pt ;border-left-width: 0.5pt ;border-right-width: 0.5pt ;border-bottom-width: 1.0pt ;border-top-color: Black ;border-left-color: Black ;border-right-color: Black ;border-bottom-color: #C5BE97 ;background-color:White; text-align:left;vertical-align:bottom;}
.Class28{font-family: Tahoma; font-size:14pt; color:#2E3C5F;border: 1.0pt  Solid  #C5BE97 ;background-color:#DBE5F1; text-align:center;vertical-align:middle;}
.Class29{font-family: Tahoma; font-size:10pt; color:#2E3C5F;border: 1.0pt  Solid  #C5BE97 ;background-color:#EAF1DD; text-align:center;vertical-align:middle;}
.Class30{font-family: Tahoma; font-size:10pt; color:#2E3C5F;border: 1.0pt  Solid  #C5BE97 ;background-color:#FFFFCC; text-align:center;vertical-align:middle;}
.Class31{font-family: Times New Roman; font-size:10pt; color:#2E3C5F;border: 1.0pt  Solid  #C5BE97 ;background-color:White; text-align:left;vertical-align:bottom;}
.Class32{font-family: Tahoma; font-size:10pt; color:#2E3C5F;border-top-style: Solid ;border-top-width: 1.0pt ;border-left-width: 0.5pt ;border-right-width: 0.5pt ;border-bottom-width: 0.5pt ;border-top-color: #C5BE97 ;border-left-color: Black ;border-right-color: Black ;border-bottom-color: Black ;background-color:White; text-align:right;vertical-align:middle;}
.Class33{font-family: Tahoma; font-size:10pt; color:#2E3C5F;border-top-style: Solid ;border-right-style: Solid ;border-top-width: 1.0pt ;border-left-width: 0.5pt ;border-right-width: 1.0pt ;border-bottom-width: 0.5pt ;border-top-color: #C5BE97 ;border-left-color: Black ;border-right-color: #C5BE97 ;border-bottom-color: Black ;background-color:White; text-align:right;vertical-align:middle;}
.Class34{font-family: Tahoma; font-size:10pt; color:#2E3C5F;border: 1.0pt  Solid  #C5BE97 ;background-color:#DBE5F1; text-align:center;vertical-align:middle;}
.Class35{font-family: Tahoma; font-size:10pt; color:#2E3C5F;border: 0.5pt  None  Black ;background-color:White; text-align:center;vertical-align:middle;}
.Class36{font-family: Tahoma; font-size:10pt; color:Red;font-weight: bold;border: 0.5pt  None  Black ;background-color:White; text-align:center;vertical-align:middle;}
.Class37{font-family: Tahoma; font-size:10pt; color:#2E3C5F;border-right-style: Solid ;border-top-width: 0.5pt ;border-left-width: 0.5pt ;border-right-width: 1.0pt ;border-bottom-width: 0.5pt ;border-top-color: Black ;border-left-color: Black ;border-right-color: #C5BE97 ;border-bottom-color: Black ;background-color:White; text-align:right;vertical-align:middle;}
.Class38{font-family: Tahoma; font-size:10pt; color:Red;border: 1.0pt  Solid  #C5BE97 ;background-color:White; text-align:center;vertical-align:middle;}
.Class39{font-family: Tahoma; font-size:10pt; color:#2E3C5F;border: 0.5pt  None  Black ;background-color:White; text-align:right;vertical-align:middle;}
.Class40{font-family: Tahoma; font-size:10pt; color:#2E3C5F;font-weight: bold;border-right-style: Solid ;border-top-width: 0.5pt ;border-left-width: 0.5pt ;border-right-width: 1.0pt ;border-bottom-width: 0.5pt ;border-top-color: Black ;border-left-color: Black ;border-right-color: #C5BE97 ;border-bottom-color: Black ;background-color:White; text-align:right;vertical-align:middle;}
.Class41{font-family: Tahoma; font-size:10pt; color:#2E3C5F;font-weight: bold;border: 1.0pt  Solid  #C5BE97 ;background-color:Silver; text-align:center;vertical-align:middle;}
.Class42{font-family: Tahoma; font-size:10pt; color:#FFCC99;font-weight: bold;border: 0.5pt  None  Black ;background-color:White; text-align:left;vertical-align:bottom;}
.Class43{font-family: Tahoma; font-size:10pt; color:Red;font-weight: bold;border: 0.5pt  None  Black ;background-color:White; text-align:center;vertical-align:bottom;}
.Class44{font-family: Tahoma; font-size:10pt; color:#2E3C5F;font-weight: bold;border: 0.5pt  None  Black ;background-color:White; text-align:right;vertical-align:middle;}
.Class45{font-family: Tahoma; font-size:10pt; color:#2E3C5F;font-weight: bold;border-top-style: Solid ;border-top-width: 1.0pt ;border-left-width: 0.5pt ;border-right-width: 0.5pt ;border-bottom-width: 0.5pt ;border-top-color: #C5BE97 ;border-left-color: Black ;border-right-color: Black ;border-bottom-color: Black ;background-color:White; text-align:center;vertical-align:middle;}
.Class46{font-family: Arial; font-size:10pt; color:#2E3C5F;border-left-style: Solid ;border-bottom-style: Solid ;border-top-width: 0.5pt ;border-left-width: 1.0pt ;border-right-width: 0.5pt ;border-bottom-width: 1.0pt ;border-top-color: Black ;border-left-color: #376091 ;border-right-color: Black ;border-bottom-color: #376091 ;background-color:White; text-align:left;vertical-align:bottom;}
.Class47{font-family: Tahoma; font-size:10pt; color:#2E3C5F;border-bottom-style: Solid ;border-top-width: 0.5pt ;border-left-width: 0.5pt ;border-right-width: 0.5pt ;border-bottom-width: 1.0pt ;border-top-color: Black ;border-left-color: Black ;border-right-color: Black ;border-bottom-color: #376091 ;background-color:White; text-align:left;vertical-align:middle;}
.Class48{font-family: Arial; font-size:10pt; color:#2E3C5F;border-right-style: Solid ;border-bottom-style: Solid ;border-top-width: 0.5pt ;border-left-width: 0.5pt ;border-right-width: 1.0pt ;border-bottom-width: 1.0pt ;border-top-color: Black ;border-left-color: Black ;border-right-color: #376091 ;border-bottom-color: #376091 ;background-color:White; text-align:left;vertical-align:bottom;}
.Class49{font-family: Tahoma; font-size:10pt; color:#2E3C5F;border-top-style: Solid ;border-top-width: 1.0pt ;border-left-width: 0.5pt ;border-right-width: 0.5pt ;border-bottom-width: 0.5pt ;border-top-color: #376091 ;border-left-color: Black ;border-right-color: Black ;border-bottom-color: Black ;background-color:White; text-align:left;vertical-align:middle;}</t>
  </si>
  <si>
    <t xml:space="preserve"> %3c%3fxml+version%3d%221.0%22+encoding%3d%22utf-16%22%3f%3e%0d%0a%3cTables+xmlns%3axsi%3d%22http%3a%2f%2fwww.w3.org%2f2001%2fXMLSchema-instance%22+xmlns%3axsd%3d%22http%3a%2f%2fwww.w3.org%2f2001%2fXMLSchema%22+InputPrefix%3d%22PSWInput_%22%3e%0d%0a++%3cTable+Name%3d%22PSWOutput_0%22+ColumnWidths%3d%2240.5-40.5-77.25-75-270-79.5-79.5-30.75-37.5%22+RowCount%3d%2237%22+Width%3d%22730.5%22+InputPrefix%3d%22PSWInput_%22%3e%0d%0a++++%3cTR%3e%0d%0a++++++%3cTD+Style%3d%22Class1%22+Merge%3d%22False%22+RowSpan%3d%22%22+ColSpan%3d%22%22+Format%3d%22General%22+Width%3d%2240.5%22+Text%3d%22%22+Height%3d%2213.5%22+Align%3d%22Left%22+CellHasFormula%3d%22False%22+FontName%3d%22Arial%22+WrapText%3d%22False%22+FontSize%3d%2210%22+X%3d%221%22+Y%3d%221%22+%2f%3e%0d%0a++++++%3cTD+Style%3d%22Class2%22+Merge%3d%22False%22+RowSpan%3d%22%22+ColSpan%3d%22%22+Format%3d%22General%22+Width%3d%2240.5%22+Text%3d%22%22+Height%3d%2213.5%22+Align%3d%22Left%22+CellHasFormula%3d%22False%22+FontName%3d%22Arial%22+WrapText%3d%22False%22+FontSize%3d%2210%22+X%3d%222%22+Y%3d%221%22+%2f%3e%0d%0a++++++%3cTD+Style%3d%22Class2%22+Merge%3d%22False%22+RowSpan%3d%22%22+ColSpan%3d%22%22+Format%3d%22General%22+Width%3d%2277.25%22+Text%3d%22%22+Height%3d%2213.5%22+Align%3d%22Left%22+CellHasFormula%3d%22False%22+FontName%3d%22Arial%22+WrapText%3d%22False%22+FontSize%3d%2210%22+X%3d%223%22+Y%3d%221%22+%2f%3e%0d%0a++++++%3cTD+Style%3d%22Class2%22+Merge%3d%22False%22+RowSpan%3d%22%22+ColSpan%3d%22%22+Format%3d%22General%22+Width%3d%2275%22+Text%3d%22%22+Height%3d%2213.5%22+Align%3d%22Left%22+CellHasFormula%3d%22False%22+FontName%3d%22Arial%22+WrapText%3d%22False%22+FontSize%3d%2210%22+X%3d%224%22+Y%3d%221%22+%2f%3e%0d%0a++++++%3cTD+Style%3d%22Class2%22+Merge%3d%22False%22+RowSpan%3d%22%22+ColSpan%3d%22%22+Format%3d%22General%22+Width%3d%22270%22+Text%3d%22%22+Height%3d%2213.5%22+Align%3d%22Left%22+CellHasFormula%3d%22False%22+FontName%3d%22Arial%22+WrapText%3d%22False%22+FontSize%3d%2210%22+X%3d%225%22+Y%3d%221%22+%2f%3e%0d%0a++++++%3cTD+Style%3d%22Class2%22+Merge%3d%22False%22+RowSpan%3d%22%22+ColSpan%3d%22%22+Format%3d%22General%22+Width%3d%2279.5%22+Text%3d%22%22+Height%3d%2213.5%22+Align%3d%22Left%22+CellHasFormula%3d%22False%22+FontName%3d%22Arial%22+WrapText%3d%22False%22+FontSize%3d%2210%22+X%3d%226%22+Y%3d%221%22+%2f%3e%0d%0a++++++%3cTD+Style%3d%22Class2%22+Merge%3d%22False%22+RowSpan%3d%22%22+ColSpan%3d%22%22+Format%3d%22General%22+Width%3d%2279.5%22+Text%3d%22%22+Height%3d%2213.5%22+Align%3d%22Left%22+CellHasFormula%3d%22False%22+FontName%3d%22Arial%22+WrapText%3d%22False%22+FontSize%3d%2210%22+X%3d%227%22+Y%3d%221%22+%2f%3e%0d%0a++++++%3cTD+Style%3d%22Class2%22+Merge%3d%22False%22+RowSpan%3d%22%22+ColSpan%3d%22%22+Format%3d%22General%22+Width%3d%2230.75%22+Text%3d%22%22+Height%3d%2213.5%22+Align%3d%22Left%22+CellHasFormula%3d%22False%22+FontName%3d%22Arial%22+WrapText%3d%22False%22+FontSize%3d%2210%22+X%3d%228%22+Y%3d%221%22+%2f%3e%0d%0a++++++%3cTD+Style%3d%22Class1%22+Merge%3d%22False%22+RowSpan%3d%22%22+ColSpan%3d%22%22+Format%3d%22General%22+Width%3d%2237.5%22+Text%3d%22%22+Height%3d%2213.5%22+Align%3d%22Left%22+CellHasFormula%3d%22False%22+FontName%3d%22Arial%22+WrapText%3d%22False%22+FontSize%3d%2210%22+X%3d%229%22+Y%3d%221%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222%22+%2f%3e%0d%0a++++++%3cTD+Style%3d%22Class4%22+Merge%3d%22False%22+RowSpan%3d%22%22+ColSpan%3d%22%22+Format%3d%22General%22+Width%3d%2240.5%22+Text%3d%22%22+Height%3d%2212.75%22+Align%3d%22Left%22+CellHasFormula%3d%22False%22+FontName%3d%22Arial%22+WrapText%3d%22False%22+FontSize%3d%2210%22+X%3d%222%22+Y%3d%222%22+%2f%3e%0d%0a++++++%3cTD+Style%3d%22Class5%22+Merge%3d%22False%22+RowSpan%3d%22%22+ColSpan%3d%22%22+Format%3d%22General%22+Width%3d%2277.25%22+Text%3d%22%22+Height%3d%2212.75%22+Align%3d%22Left%22+CellHasFormula%3d%22False%22+FontName%3d%22Arial%22+WrapText%3d%22False%22+FontSize%3d%2210%22+X%3d%223%22+Y%3d%222%22+%2f%3e%0d%0a++++++%3cTD+Style%3d%22Class5%22+Merge%3d%22False%22+RowSpan%3d%22%22+ColSpan%3d%22%22+Format%3d%22General%22+Width%3d%2275%22+Text%3d%22%22+Height%3d%2212.75%22+Align%3d%22Left%22+CellHasFormula%3d%22False%22+FontName%3d%22Arial%22+WrapText%3d%22False%22+FontSize%3d%2210%22+X%3d%224%22+Y%3d%222%22+%2f%3e%0d%0a++++++%3cTD+Style%3d%22Class5%22+Merge%3d%22False%22+RowSpan%3d%22%22+ColSpan%3d%22%22+Format%3d%22General%22+Width%3d%22270%22+Text%3d%22%22+Height%3d%2212.75%22+Align%3d%22Left%22+CellHasFormula%3d%22False%22+FontName%3d%22Arial%22+WrapText%3d%22False%22+FontSize%3d%2210%22+X%3d%225%22+Y%3d%222%22+%2f%3e%0d%0a++++++%3cTD+Style%3d%22Class5%22+Merge%3d%22False%22+RowSpan%3d%22%22+ColSpan%3d%22%22+Format%3d%22General%22+Width%3d%2279.5%22+Text%3d%22%22+Height%3d%2212.75%22+Align%3d%22Left%22+CellHasFormula%3d%22False%22+FontName%3d%22Arial%22+WrapText%3d%22False%22+FontSize%3d%2210%22+X%3d%226%22+Y%3d%222%22+%2f%3e%0d%0a++++++%3cTD+Style%3d%22Class5%22+Merge%3d%22False%22+RowSpan%3d%22%22+ColSpan%3d%22%22+Format%3d%22General%22+Width%3d%2279.5%22+Text%3d%22%22+Height%3d%2212.75%22+Align%3d%22Left%22+CellHasFormula%3d%22False%22+FontName%3d%22Arial%22+WrapText%3d%22False%22+FontSize%3d%2210%22+X%3d%227%22+Y%3d%222%22+%2f%3e%0d%0a++++++%3cTD+Style%3d%22Class6%22+Merge%3d%22False%22+RowSpan%3d%22%22+ColSpan%3d%22%22+Format%3d%22General%22+Width%3d%2230.75%22+Text%3d%22%22+Height%3d%2212.75%22+Align%3d%22Left%22+CellHasFormula%3d%22False%22+FontName%3d%22Arial%22+WrapText%3d%22False%22+FontSize%3d%2210%22+X%3d%228%22+Y%3d%222%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222%22+%2f%3e%0d%0a++++%3c%2fTR%3e%0d%0a++++%3cTR%3e%0d%0a++++++%3cTD+Style%3d%22Class3%22+Merge%3d%22False%22+RowSpan%3d%22%22+ColSpan%3d%22%22+Format%3d%22General%22+Width%3d%2240.5%22+Text%3d%22%22+Height%3d%2219.5%22+Align%3d%22Left%22+CellHasFormula%3d%22False%22+FontName%3d%22Arial%22+WrapText%3d%22False%22+FontSize%3d%2210%22+X%3d%221%22+Y%3d%223%22+%2f%3e%0d%0a++++++%3cTD+Style%3d%22Class7%22+Merge%3d%22False%22+RowSpan%3d%22%22+ColSpan%3d%22%22+Format%3d%22General%22+Width%3d%2240.5%22+Text%3d%22%22+Height%3d%2219.5%22+Align%3d%22Left%22+CellHasFormula%3d%22False%22+FontName%3d%22Arial%22+WrapText%3d%22False%22+FontSize%3d%2210%22+X%3d%222%22+Y%3d%223%22+%2f%3e%0d%0a++++++%3cTD+Style%3d%22Class8%22+Merge%3d%22True%22+RowSpan%3d%22%22+ColSpan%3d%223%22+Format%3d%22General%22+Width%3d%22422.25%22+Text%3d%22%22+Height%3d%2219.5%22+Align%3d%22Left%22+CellHasFormula%3d%22True%22+FontName%3d%22Tahoma%22+WrapText%3d%22False%22+FontSize%3d%2216%22+X%3d%223%22+Y%3d%223%22+%2f%3e%0d%0a++++++%3cTD+Style%3d%22Class9%22+Merge%3d%22False%22+RowSpan%3d%22%22+ColSpan%3d%22%22+Format%3d%22General%22+Width%3d%2279.5%22+Text%3d%22Date%3a%22+Height%3d%2219.5%22+Align%3d%22Left%22+CellHasFormula%3d%22False%22+FontName%3d%22Tahoma%22+WrapText%3d%22False%22+FontSize%3d%2210%22+X%3d%226%22+Y%3d%223%22+%2f%3e%0d%0a++++++%3cTD+Style%3d%22Class10%22+Merge%3d%22False%22+RowSpan%3d%22%22+ColSpan%3d%22%22+Format%3d%22General%22+Width%3d%2279.5%22+Text%3d%22%22+Height%3d%2219.5%22+Align%3d%22Left%22+CellHasFormula%3d%22False%22+FontName%3d%22Tahoma%22+WrapText%3d%22False%22+FontSize%3d%2216%22+X%3d%227%22+Y%3d%223%22+%2f%3e%0d%0a++++++%3cTD+Style%3d%22Class3%22+Merge%3d%22False%22+RowSpan%3d%22%22+ColSpan%3d%22%22+Format%3d%22General%22+Width%3d%2230.75%22+Text%3d%22%22+Height%3d%2219.5%22+Align%3d%22Left%22+CellHasFormula%3d%22False%22+FontName%3d%22Arial%22+WrapText%3d%22False%22+FontSize%3d%2210%22+X%3d%228%22+Y%3d%223%22+%2f%3e%0d%0a++++++%3cTD+Style%3d%22Class7%22+Merge%3d%22False%22+RowSpan%3d%22%22+ColSpan%3d%22%22+Format%3d%22General%22+Width%3d%2237.5%22+Text%3d%22%22+Height%3d%2219.5%22+Align%3d%22Left%22+CellHasFormula%3d%22False%22+FontName%3d%22Arial%22+WrapText%3d%22False%22+FontSize%3d%2210%22+X%3d%229%22+Y%3d%223%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224%22+%2f%3e%0d%0a++++++%3cTD+Style%3d%22Class7%22+Merge%3d%22False%22+RowSpan%3d%22%22+ColSpan%3d%22%22+Format%3d%22General%22+Width%3d%2240.5%22+Text%3d%22%22+Height%3d%2212.75%22+Align%3d%22Left%22+CellHasFormula%3d%22False%22+FontName%3d%22Arial%22+WrapText%3d%22False%22+FontSize%3d%2210%22+X%3d%222%22+Y%3d%224%22+%2f%3e%0d%0a++++++%3cTD+Style%3d%22Class11%22+Merge%3d%22True%22+RowSpan%3d%22%22+ColSpan%3d%222%22+Format%3d%22General%22+Width%3d%22152.25%22+Text%3d%22%22+Height%3d%2212.75%22+Align%3d%22Left%22+CellHasFormula%3d%22True%22+FontName%3d%22Tahoma%22+WrapText%3d%22False%22+FontSize%3d%2210%22+X%3d%223%22+Y%3d%224%22+%2f%3e%0d%0a++++++%3cTD+Style%3d%22Class12%22+Merge%3d%22False%22+RowSpan%3d%22%22+ColSpan%3d%22%22+Format%3d%22General%22+Width%3d%22270%22+Text%3d%22%22+Height%3d%2212.75%22+Align%3d%22Left%22+CellHasFormula%3d%22False%22+FontName%3d%22Tahoma%22+WrapText%3d%22False%22+FontSize%3d%2210%22+X%3d%225%22+Y%3d%224%22+%2f%3e%0d%0a++++++%3cTD+Style%3d%22Class11%22+Merge%3d%22False%22+RowSpan%3d%22%22+ColSpan%3d%22%22+Format%3d%22m%2fd%2fyyyy%22+Width%3d%2279.5%22+Text%3d%22%22+Height%3d%2212.75%22+Align%3d%22Left%22+CellHasFormula%3d%22True%22+FontName%3d%22Tahoma%22+WrapText%3d%22False%22+FontSize%3d%2210%22+X%3d%226%22+Y%3d%224%22+%2f%3e%0d%0a++++++%3cTD+Style%3d%22Class13%22+Merge%3d%22False%22+RowSpan%3d%22%22+ColSpan%3d%22%22+Format%3d%22General%22+Width%3d%2279.5%22+Text%3d%22%22+Height%3d%2212.75%22+Align%3d%22Left%22+CellHasFormula%3d%22False%22+FontName%3d%22Tahoma%22+WrapText%3d%22False%22+FontSize%3d%229%22+X%3d%227%22+Y%3d%224%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224%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224%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225%22+%2f%3e%0d%0a++++++%3cTD+Style%3d%22Class7%22+Merge%3d%22False%22+RowSpan%3d%22%22+ColSpan%3d%22%22+Format%3d%22General%22+Width%3d%2240.5%22+Text%3d%22%22+Height%3d%2212.75%22+Align%3d%22Left%22+CellHasFormula%3d%22False%22+FontName%3d%22Arial%22+WrapText%3d%22False%22+FontSize%3d%2210%22+X%3d%222%22+Y%3d%225%22+%2f%3e%0d%0a++++++%3cTD+Style%3d%22Class11%22+Merge%3d%22True%22+RowSpan%3d%22%22+ColSpan%3d%222%22+Format%3d%22General%22+Width%3d%22152.25%22+Text%3d%22%22+Height%3d%2212.75%22+Align%3d%22Left%22+CellHasFormula%3d%22True%22+FontName%3d%22Tahoma%22+WrapText%3d%22False%22+FontSize%3d%2210%22+X%3d%223%22+Y%3d%225%22+%2f%3e%0d%0a++++++%3cTD+Style%3d%22Class14%22+Merge%3d%22False%22+RowSpan%3d%22%22+ColSpan%3d%22%22+Format%3d%22General%22+Width%3d%22270%22+Text%3d%22%22+Height%3d%2212.75%22+Align%3d%22Left%22+CellHasFormula%3d%22False%22+FontName%3d%22Tahoma%22+WrapText%3d%22False%22+FontSize%3d%2210%22+X%3d%225%22+Y%3d%225%22+%2f%3e%0d%0a++++++%3cTD+Style%3d%22Class9%22+Merge%3d%22False%22+RowSpan%3d%22%22+ColSpan%3d%22%22+Format%3d%22General%22+Width%3d%2279.5%22+Text%3d%22%22+Height%3d%2212.75%22+Align%3d%22Left%22+CellHasFormula%3d%22False%22+FontName%3d%22Tahoma%22+WrapText%3d%22False%22+FontSize%3d%2210%22+X%3d%226%22+Y%3d%225%22+%2f%3e%0d%0a++++++%3cTD+Style%3d%22Class9%22+Merge%3d%22False%22+RowSpan%3d%22%22+ColSpan%3d%22%22+Format%3d%22General%22+Width%3d%2279.5%22+Text%3d%22%22+Height%3d%2212.75%22+Align%3d%22Left%22+CellHasFormula%3d%22False%22+FontName%3d%22Tahoma%22+WrapText%3d%22False%22+FontSize%3d%2210%22+X%3d%227%22+Y%3d%225%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225%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225%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226%22+%2f%3e%0d%0a++++++%3cTD+Style%3d%22Class7%22+Merge%3d%22False%22+RowSpan%3d%22%22+ColSpan%3d%22%22+Format%3d%22General%22+Width%3d%2240.5%22+Text%3d%22%22+Height%3d%2212.75%22+Align%3d%22Left%22+CellHasFormula%3d%22False%22+FontName%3d%22Arial%22+WrapText%3d%22False%22+FontSize%3d%2210%22+X%3d%222%22+Y%3d%226%22+%2f%3e%0d%0a++++++%3cTD+Style%3d%22Class11%22+Merge%3d%22True%22+RowSpan%3d%22%22+ColSpan%3d%222%22+Format%3d%22General%22+Width%3d%22152.25%22+Text%3d%22%22+Height%3d%2212.75%22+Align%3d%22Left%22+CellHasFormula%3d%22True%22+FontName%3d%22Tahoma%22+WrapText%3d%22False%22+FontSize%3d%2210%22+X%3d%223%22+Y%3d%226%22+%2f%3e%0d%0a++++++%3cTD+Style%3d%22Class14%22+Merge%3d%22False%22+RowSpan%3d%22%22+ColSpan%3d%22%22+Format%3d%22General%22+Width%3d%22270%22+Text%3d%22%22+Height%3d%2212.75%22+Align%3d%22Left%22+CellHasFormula%3d%22False%22+FontName%3d%22Tahoma%22+WrapText%3d%22False%22+FontSize%3d%2210%22+X%3d%225%22+Y%3d%226%22+%2f%3e%0d%0a++++++%3cTD+Style%3d%22Class11%22+Merge%3d%22False%22+RowSpan%3d%22%22+ColSpan%3d%22%22+Format%3d%22General%22+Width%3d%2279.5%22+Text%3d%22%22+Height%3d%2212.75%22+Align%3d%22Left%22+CellHasFormula%3d%22False%22+FontName%3d%22Tahoma%22+WrapText%3d%22False%22+FontSize%3d%2210%22+X%3d%226%22+Y%3d%226%22+%2f%3e%0d%0a++++++%3cTD+Style%3d%22Class11%22+Merge%3d%22False%22+RowSpan%3d%22%22+ColSpan%3d%22%22+Format%3d%22m%2fd%2fyyyy%22+Width%3d%2279.5%22+Text%3d%22%22+Height%3d%2212.75%22+Align%3d%22Left%22+CellHasFormula%3d%22False%22+FontName%3d%22Tahoma%22+WrapText%3d%22False%22+FontSize%3d%2210%22+X%3d%227%22+Y%3d%226%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226%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226%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227%22+%2f%3e%0d%0a++++++%3cTD+Style%3d%22Class7%22+Merge%3d%22False%22+RowSpan%3d%22%22+ColSpan%3d%22%22+Format%3d%22General%22+Width%3d%2240.5%22+Text%3d%22%22+Height%3d%2212.75%22+Align%3d%22Left%22+CellHasFormula%3d%22False%22+FontName%3d%22Arial%22+WrapText%3d%22False%22+FontSize%3d%2210%22+X%3d%222%22+Y%3d%227%22+%2f%3e%0d%0a++++++%3cTD+Style%3d%22Class1%22+Merge%3d%22True%22+RowSpan%3d%22%22+ColSpan%3d%222%22+Format%3d%22General%22+Width%3d%22152.25%22+Text%3d%22%22+Height%3d%2212.75%22+Align%3d%22Left%22+CellHasFormula%3d%22True%22+FontName%3d%22Arial%22+WrapText%3d%22False%22+FontSize%3d%2210%22+X%3d%223%22+Y%3d%227%22+%2f%3e%0d%0a++++++%3cTD+Style%3d%22Class14%22+Merge%3d%22False%22+RowSpan%3d%22%22+ColSpan%3d%22%22+Format%3d%22General%22+Width%3d%22270%22+Text%3d%22%22+Height%3d%2212.75%22+Align%3d%22Left%22+CellHasFormula%3d%22False%22+FontName%3d%22Tahoma%22+WrapText%3d%22False%22+FontSize%3d%2210%22+X%3d%225%22+Y%3d%227%22+%2f%3e%0d%0a++++++%3cTD+Style%3d%22Class11%22+Merge%3d%22False%22+RowSpan%3d%22%22+ColSpan%3d%22%22+Format%3d%22General%22+Width%3d%2279.5%22+Text%3d%22%22+Height%3d%2212.75%22+Align%3d%22Left%22+CellHasFormula%3d%22False%22+FontName%3d%22Tahoma%22+WrapText%3d%22False%22+FontSize%3d%2210%22+X%3d%226%22+Y%3d%227%22+%2f%3e%0d%0a++++++%3cTD+Style%3d%22Class11%22+Merge%3d%22False%22+RowSpan%3d%22%22+ColSpan%3d%22%22+Format%3d%22m%2fd%2fyyyy%22+Width%3d%2279.5%22+Text%3d%22%22+Height%3d%2212.75%22+Align%3d%22Left%22+CellHasFormula%3d%22False%22+FontName%3d%22Tahoma%22+WrapText%3d%22False%22+FontSize%3d%2210%22+X%3d%227%22+Y%3d%227%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227%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227%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228%22+%2f%3e%0d%0a++++++%3cTD+Style%3d%22Class7%22+Merge%3d%22False%22+RowSpan%3d%22%22+ColSpan%3d%22%22+Format%3d%22General%22+Width%3d%2240.5%22+Text%3d%22%22+Height%3d%2212.75%22+Align%3d%22Left%22+CellHasFormula%3d%22False%22+FontName%3d%22Arial%22+WrapText%3d%22False%22+FontSize%3d%2210%22+X%3d%222%22+Y%3d%228%22+%2f%3e%0d%0a++++++%3cTD+Style%3d%22Class11%22+Merge%3d%22False%22+RowSpan%3d%22%22+ColSpan%3d%22%22+Format%3d%22General%22+Width%3d%2277.25%22+Text%3d%22%22+Height%3d%2212.75%22+Align%3d%22Left%22+CellHasFormula%3d%22False%22+FontName%3d%22Tahoma%22+WrapText%3d%22False%22+FontSize%3d%2210%22+X%3d%223%22+Y%3d%228%22+%2f%3e%0d%0a++++++%3cTD+Style%3d%22Class11%22+Merge%3d%22False%22+RowSpan%3d%22%22+ColSpan%3d%22%22+Format%3d%22General%22+Width%3d%2275%22+Text%3d%22%22+Height%3d%2212.75%22+Align%3d%22Left%22+CellHasFormula%3d%22False%22+FontName%3d%22Tahoma%22+WrapText%3d%22False%22+FontSize%3d%2210%22+X%3d%224%22+Y%3d%228%22+%2f%3e%0d%0a++++++%3cTD+Style%3d%22Class14%22+Merge%3d%22False%22+RowSpan%3d%22%22+ColSpan%3d%22%22+Format%3d%22General%22+Width%3d%22270%22+Text%3d%22%22+Height%3d%2212.75%22+Align%3d%22Left%22+CellHasFormula%3d%22False%22+FontName%3d%22Tahoma%22+WrapText%3d%22False%22+FontSize%3d%2210%22+X%3d%225%22+Y%3d%228%22+%2f%3e%0d%0a++++++%3cTD+Style%3d%22Class14%22+Merge%3d%22False%22+RowSpan%3d%22%22+ColSpan%3d%22%22+Format%3d%22General%22+Width%3d%2279.5%22+Text%3d%22%22+Height%3d%2212.75%22+Align%3d%22Left%22+CellHasFormula%3d%22False%22+FontName%3d%22Tahoma%22+WrapText%3d%22False%22+FontSize%3d%2210%22+X%3d%226%22+Y%3d%228%22+%2f%3e%0d%0a++++++%3cTD+Style%3d%22Class14%22+Merge%3d%22False%22+RowSpan%3d%22%22+ColSpan%3d%22%22+Format%3d%22General%22+Width%3d%2279.5%22+Text%3d%22%22+Height%3d%2212.75%22+Align%3d%22Left%22+CellHasFormula%3d%22False%22+FontName%3d%22Tahoma%22+WrapText%3d%22False%22+FontSize%3d%2210%22+X%3d%227%22+Y%3d%228%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228%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228%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229%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229%22+%2f%3e%0d%0a++++++%3cTD+Style%3d%22Class15%22+Merge%3d%22False%22+RowSpan%3d%22%22+ColSpan%3d%22%22+Format%3d%22General%22+Width%3d%2277.25%22+Text%3d%22Bill+To%3a%22+Height%3d%2213.5%22+Align%3d%22Left%22+CellHasFormula%3d%22False%22+FontName%3d%22Tahoma%22+WrapText%3d%22False%22+FontSize%3d%2210%22+X%3d%223%22+Y%3d%229%22+%2f%3e%0d%0a++++++%3cTD+Style%3d%22Class16%22+Merge%3d%22False%22+RowSpan%3d%22%22+ColSpan%3d%22%22+Format%3d%22General%22+Width%3d%2275%22+Text%3d%22%22+Height%3d%2213.5%22+Align%3d%22Left%22+CellHasFormula%3d%22False%22+FontName%3d%22Tahoma%22+WrapText%3d%22False%22+FontSize%3d%2210%22+X%3d%224%22+Y%3d%229%22+%2f%3e%0d%0a++++++%3cTD+Style%3d%22Class14%22+Merge%3d%22False%22+RowSpan%3d%22%22+ColSpan%3d%22%22+Format%3d%22General%22+Width%3d%22270%22+Text%3d%22%22+Height%3d%2213.5%22+Align%3d%22Left%22+CellHasFormula%3d%22False%22+FontName%3d%22Tahoma%22+WrapText%3d%22False%22+FontSize%3d%2210%22+X%3d%225%22+Y%3d%229%22+%2f%3e%0d%0a++++++%3cTD+Style%3d%22Class15%22+Merge%3d%22False%22+RowSpan%3d%22%22+ColSpan%3d%22%22+Format%3d%22General%22+Width%3d%2279.5%22+Text%3d%22Ship+To%3a%22+Height%3d%2213.5%22+Align%3d%22Left%22+CellHasFormula%3d%22False%22+FontName%3d%22Tahoma%22+WrapText%3d%22False%22+FontSize%3d%2210%22+X%3d%226%22+Y%3d%229%22+%2f%3e%0d%0a++++++%3cTD+Style%3d%22Class15%22+Merge%3d%22False%22+RowSpan%3d%22%22+ColSpan%3d%22%22+Format%3d%22General%22+Width%3d%2279.5%22+Text%3d%22%22+Height%3d%2213.5%22+Align%3d%22Left%22+CellHasFormula%3d%22False%22+FontName%3d%22Tahoma%22+WrapText%3d%22False%22+FontSize%3d%2210%22+X%3d%227%22+Y%3d%229%22+%2f%3e%0d%0a++++++%3cTD+Style%3d%22Class3%22+Merge%3d%22False%22+RowSpan%3d%22%22+ColSpan%3d%22%22+Format%3d%22General%22+Width%3d%2230.75%22+Text%3d%22%22+Height%3d%2213.5%22+Align%3d%22Left%22+CellHasFormula%3d%22False%22+FontName%3d%22Arial%22+WrapText%3d%22False%22+FontSize%3d%2210%22+X%3d%228%22+Y%3d%229%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229%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2210%22+%2f%3e%0d%0a++++++%3cTD+Style%3d%22Class17%22+Merge%3d%22False%22+RowSpan%3d%22%22+ColSpan%3d%22%22+Format%3d%22General%22+Width%3d%2240.5%22+Text%3d%22%22+Height%3d%2213.5%22+Align%3d%22Left%22+CellHasFormula%3d%22False%22+FontName%3d%22Arial%22+WrapText%3d%22False%22+FontSize%3d%2210%22+X%3d%222%22+Y%3d%2210%22+%2f%3e%0d%0a++++++%3cTD+Style%3d%22Class18%22+Merge%3d%22False%22+RowSpan%3d%22%22+ColSpan%3d%22%22+Format%3d%22General%22+Width%3d%2277.25%22+Text%3d%22%5bName%5d%22+Height%3d%2213.5%22+Align%3d%22Left%22+CellHasFormula%3d%22False%22+FontName%3d%22Tahoma%22+WrapText%3d%22False%22+FontSize%3d%2210%22+X%3d%223%22+Y%3d%2210%22+%2f%3e%0d%0a++++++%3cTD+Style%3d%22Class19%22+Merge%3d%22False%22+RowSpan%3d%22%22+ColSpan%3d%22%22+Format%3d%22General%22+Width%3d%2275%22+Text%3d%22%22+Height%3d%2213.5%22+Align%3d%22Left%22+CellHasFormula%3d%22False%22+FontName%3d%22Tahoma%22+WrapText%3d%22False%22+FontSize%3d%2210%22+X%3d%224%22+Y%3d%2210%22%3e%0d%0a++++++++%3cInputCell%3e%0d%0a++++++++++%3cAddress%3e%3d'Order+Form'!%24D%2411%3c%2fAddress%3e%0d%0a++++++++++%3cListItemsAddress+%2f%3e%0d%0a++++++++++%3cNameIndex%3e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20%22+Merge%3d%22False%22+RowSpan%3d%22%22+ColSpan%3d%22%22+Format%3d%22General%22+Width%3d%22270%22+Text%3d%22%22+Height%3d%2213.5%22+Align%3d%22Left%22+CellHasFormula%3d%22False%22+FontName%3d%22Tahoma%22+WrapText%3d%22False%22+FontSize%3d%2210%22+X%3d%225%22+Y%3d%2210%22+%2f%3e%0d%0a++++++%3cTD+Style%3d%22Class18%22+Merge%3d%22False%22+RowSpan%3d%22%22+ColSpan%3d%22%22+Format%3d%22General%22+Width%3d%2279.5%22+Text%3d%22%5bName%5d%22+Height%3d%2213.5%22+Align%3d%22Left%22+CellHasFormula%3d%22False%22+FontName%3d%22Tahoma%22+WrapText%3d%22False%22+FontSize%3d%2210%22+X%3d%226%22+Y%3d%2210%22+%2f%3e%0d%0a++++++%3cTD+Style%3d%22Class19%22+Merge%3d%22False%22+RowSpan%3d%22%22+ColSpan%3d%22%22+Format%3d%22General%22+Width%3d%2279.5%22+Text%3d%22%22+Height%3d%2213.5%22+Align%3d%22Left%22+CellHasFormula%3d%22False%22+FontName%3d%22Tahoma%22+WrapText%3d%22False%22+FontSize%3d%2210%22+X%3d%227%22+Y%3d%2210%22%3e%0d%0a++++++++%3cInputCell%3e%0d%0a++++++++++%3cAddress%3e%3d'Order+Form'!%24G%2411%3c%2fAddress%3e%0d%0a++++++++++%3cListItemsAddress+%2f%3e%0d%0a++++++++++%3cNameIndex%3e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2210%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2210%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2211%22+%2f%3e%0d%0a++++++%3cTD+Style%3d%22Class17%22+Merge%3d%22False%22+RowSpan%3d%22%22+ColSpan%3d%22%22+Format%3d%22General%22+Width%3d%2240.5%22+Text%3d%22%22+Height%3d%2213.5%22+Align%3d%22Left%22+CellHasFormula%3d%22False%22+FontName%3d%22Arial%22+WrapText%3d%22False%22+FontSize%3d%2210%22+X%3d%222%22+Y%3d%2211%22+%2f%3e%0d%0a++++++%3cTD+Style%3d%22Class18%22+Merge%3d%22False%22+RowSpan%3d%22%22+ColSpan%3d%22%22+Format%3d%22General%22+Width%3d%2277.25%22+Text%3d%22%5bCompany%5d%22+Height%3d%2213.5%22+Align%3d%22Left%22+CellHasFormula%3d%22False%22+FontName%3d%22Tahoma%22+WrapText%3d%22False%22+FontSize%3d%2210%22+X%3d%223%22+Y%3d%2211%22+%2f%3e%0d%0a++++++%3cTD+Style%3d%22Class19%22+Merge%3d%22False%22+RowSpan%3d%22%22+ColSpan%3d%22%22+Format%3d%22General%22+Width%3d%2275%22+Text%3d%22%22+Height%3d%2213.5%22+Align%3d%22Left%22+CellHasFormula%3d%22False%22+FontName%3d%22Tahoma%22+WrapText%3d%22False%22+FontSize%3d%2210%22+X%3d%224%22+Y%3d%2211%22%3e%0d%0a++++++++%3cInputCell%3e%0d%0a++++++++++%3cAddress%3e%3d'Order+Form'!%24D%2412%3c%2fAddress%3e%0d%0a++++++++++%3cListItemsAddress+%2f%3e%0d%0a++++++++++%3cNameIndex%3e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22%22+Merge%3d%22False%22+RowSpan%3d%22%22+ColSpan%3d%22%22+Format%3d%22General%22+Width%3d%22270%22+Text%3d%22%22+Height%3d%2213.5%22+Align%3d%22Left%22+CellHasFormula%3d%22False%22+FontName%3d%22Tahoma%22+WrapText%3d%22False%22+FontSize%3d%2210%22+X%3d%225%22+Y%3d%2211%22+%2f%3e%0d%0a++++++%3cTD+Style%3d%22Class18%22+Merge%3d%22False%22+RowSpan%3d%22%22+ColSpan%3d%22%22+Format%3d%22General%22+Width%3d%2279.5%22+Text%3d%22%5bCompany%5d%22+Height%3d%2213.5%22+Align%3d%22Left%22+CellHasFormula%3d%22False%22+FontName%3d%22Tahoma%22+WrapText%3d%22False%22+FontSize%3d%2210%22+X%3d%226%22+Y%3d%2211%22+%2f%3e%0d%0a++++++%3cTD+Style%3d%22Class23%22+Merge%3d%22False%22+RowSpan%3d%22%22+ColSpan%3d%22%22+Format%3d%22General%22+Width%3d%2279.5%22+Text%3d%22%22+Height%3d%2213.5%22+Align%3d%22Left%22+CellHasFormula%3d%22False%22+FontName%3d%22Tahoma%22+WrapText%3d%22False%22+FontSize%3d%2210%22+X%3d%227%22+Y%3d%2211%22%3e%0d%0a++++++++%3cInputCell%3e%0d%0a++++++++++%3cAddress%3e%3d'Order+Form'!%24G%2412%3c%2fAddress%3e%0d%0a++++++++++%3cListItemsAddress+%2f%3e%0d%0a++++++++++%3cNameIndex%3e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2211%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2211%22+%2f%3e%0d%0a++++%3c%2fTR%3e%0d%0a++++%3cTR%3e%0d%0a++++++%3cTD+Style%3d%22Class3%22+Me</t>
  </si>
  <si>
    <t xml:space="preserve"> rge%3d%22False%22+RowSpan%3d%22%22+ColSpan%3d%22%22+Format%3d%22General%22+Width%3d%2240.5%22+Text%3d%22%22+Height%3d%2213.5%22+Align%3d%22Left%22+CellHasFormula%3d%22False%22+FontName%3d%22Arial%22+WrapText%3d%22False%22+FontSize%3d%2210%22+X%3d%221%22+Y%3d%2212%22+%2f%3e%0d%0a++++++%3cTD+Style%3d%22Class17%22+Merge%3d%22False%22+RowSpan%3d%22%22+ColSpan%3d%22%22+Format%3d%22General%22+Width%3d%2240.5%22+Text%3d%22%22+Height%3d%2213.5%22+Align%3d%22Left%22+CellHasFormula%3d%22False%22+FontName%3d%22Arial%22+WrapText%3d%22False%22+FontSize%3d%2210%22+X%3d%222%22+Y%3d%2212%22+%2f%3e%0d%0a++++++%3cTD+Style%3d%22Class18%22+Merge%3d%22False%22+RowSpan%3d%22%22+ColSpan%3d%22%22+Format%3d%22General%22+Width%3d%2277.25%22+Text%3d%22%5bStreet+Address%5d%22+Height%3d%2213.5%22+Align%3d%22Left%22+CellHasFormula%3d%22False%22+FontName%3d%22Tahoma%22+WrapText%3d%22False%22+FontSize%3d%2210%22+X%3d%223%22+Y%3d%2212%22+%2f%3e%0d%0a++++++%3cTD+Style%3d%22Class19%22+Merge%3d%22False%22+RowSpan%3d%22%22+ColSpan%3d%22%22+Format%3d%22General%22+Width%3d%2275%22+Text%3d%22%22+Height%3d%2213.5%22+Align%3d%22Left%22+CellHasFormula%3d%22False%22+FontName%3d%22Tahoma%22+WrapText%3d%22False%22+FontSize%3d%2210%22+X%3d%224%22+Y%3d%2212%22%3e%0d%0a++++++++%3cInputCell%3e%0d%0a++++++++++%3cAddress%3e%3d'Order+Form'!%24D%2413%3c%2fAddress%3e%0d%0a++++++++++%3cListItemsAddress+%2f%3e%0d%0a++++++++++%3cNameIndex%3e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22%22+Merge%3d%22False%22+RowSpan%3d%22%22+ColSpan%3d%22%22+Format%3d%22General%22+Width%3d%22270%22+Text%3d%22%22+Height%3d%2213.5%22+Align%3d%22Left%22+CellHasFormula%3d%22False%22+FontName%3d%22Tahoma%22+WrapText%3d%22False%22+FontSize%3d%2210%22+X%3d%225%22+Y%3d%2212%22+%2f%3e%0d%0a++++++%3cTD+Style%3d%22Class18%22+Merge%3d%22False%22+RowSpan%3d%22%22+ColSpan%3d%22%22+Format%3d%22General%22+Width%3d%2279.5%22+Text%3d%22%5bStreet+Address%5d%22+Height%3d%2213.5%22+Align%3d%22Left%22+CellHasFormula%3d%22False%22+FontName%3d%22Tahoma%22+WrapText%3d%22False%22+FontSize%3d%2210%22+X%3d%226%22+Y%3d%2212%22+%2f%3e%0d%0a++++++%3cTD+Style%3d%22Class23%22+Merge%3d%22False%22+RowSpan%3d%22%22+ColSpan%3d%22%22+Format%3d%22General%22+Width%3d%2279.5%22+Text%3d%22%22+Height%3d%2213.5%22+Align%3d%22Left%22+CellHasFormula%3d%22False%22+FontName%3d%22Tahoma%22+WrapText%3d%22False%22+FontSize%3d%2210%22+X%3d%227%22+Y%3d%2212%22%3e%0d%0a++++++++%3cInputCell%3e%0d%0a++++++++++%3cAddress%3e%3d'Order+Form'!%24G%2413%3c%2fAddress%3e%0d%0a++++++++++%3cListItemsAddress+%2f%3e%0d%0a++++++++++%3cNameIndex%3e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2212%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2212%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2213%22+%2f%3e%0d%0a++++++%3cTD+Style%3d%22Class17%22+Merge%3d%22False%22+RowSpan%3d%22%22+ColSpan%3d%22%22+Format%3d%22General%22+Width%3d%2240.5%22+Text%3d%22%22+Height%3d%2213.5%22+Align%3d%22Left%22+CellHasFormula%3d%22False%22+FontName%3d%22Arial%22+WrapText%3d%22False%22+FontSize%3d%2210%22+X%3d%222%22+Y%3d%2213%22+%2f%3e%0d%0a++++++%3cTD+Style%3d%22Class18%22+Merge%3d%22False%22+RowSpan%3d%22%22+ColSpan%3d%22%22+Format%3d%22General%22+Width%3d%2277.25%22+Text%3d%22%5bCity%2cST%2cZIP%5d%22+Height%3d%2213.5%22+Align%3d%22Left%22+CellHasFormula%3d%22False%22+FontName%3d%22Tahoma%22+WrapText%3d%22False%22+FontSize%3d%2210%22+X%3d%223%22+Y%3d%2213%22+%2f%3e%0d%0a++++++%3cTD+Style%3d%22Class19%22+Merge%3d%22False%22+RowSpan%3d%22%22+ColSpan%3d%22%22+Format%3d%22General%22+Width%3d%2275%22+Text%3d%22%22+Height%3d%2213.5%22+Align%3d%22Left%22+CellHasFormula%3d%22False%22+FontName%3d%22Tahoma%22+WrapText%3d%22False%22+FontSize%3d%2210%22+X%3d%224%22+Y%3d%2213%22%3e%0d%0a++++++++%3cInputCell%3e%0d%0a++++++++++%3cAddress%3e%3d'Order+Form'!%24D%2414%3c%2fAddress%3e%0d%0a++++++++++%3cListItemsAddress+%2f%3e%0d%0a++++++++++%3cNameIndex%3e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22%22+Merge%3d%22False%22+RowSpan%3d%22%22+ColSpan%3d%22%22+Format%3d%22General%22+Width%3d%22270%22+Text%3d%22%22+Height%3d%2213.5%22+Align%3d%22Left%22+CellHasFormula%3d%22False%22+FontName%3d%22Tahoma%22+WrapText%3d%22False%22+FontSize%3d%2210%22+X%3d%225%22+Y%3d%2213%22+%2f%3e%0d%0a++++++%3cTD+Style%3d%22Class18%22+Merge%3d%22False%22+RowSpan%3d%22%22+ColSpan%3d%22%22+Format%3d%22General%22+Width%3d%2279.5%22+Text%3d%22%5bCity%2cST%2cZIP%5d%22+Height%3d%2213.5%22+Align%3d%22Left%22+CellHasFormula%3d%22False%22+FontName%3d%22Tahoma%22+WrapText%3d%22False%22+FontSize%3d%2210%22+X%3d%226%22+Y%3d%2213%22+%2f%3e%0d%0a++++++%3cTD+Style%3d%22Class23%22+Merge%3d%22False%22+RowSpan%3d%22%22+ColSpan%3d%22%22+Format%3d%22General%22+Width%3d%2279.5%22+Text%3d%22%22+Height%3d%2213.5%22+Align%3d%22Left%22+CellHasFormula%3d%22False%22+FontName%3d%22Tahoma%22+WrapText%3d%22False%22+FontSize%3d%2210%22+X%3d%227%22+Y%3d%2213%22%3e%0d%0a++++++++%3cInputCell%3e%0d%0a++++++++++%3cAddress%3e%3d'Order+Form'!%24G%2414%3c%2fAddress%3e%0d%0a++++++++++%3cListItemsAddress+%2f%3e%0d%0a++++++++++%3cNameIndex%3e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2213%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2213%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2214%22+%2f%3e%0d%0a++++++%3cTD+Style%3d%22Class17%22+Merge%3d%22False%22+RowSpan%3d%22%22+ColSpan%3d%22%22+Format%3d%22General%22+Width%3d%2240.5%22+Text%3d%22%22+Height%3d%2213.5%22+Align%3d%22Left%22+CellHasFormula%3d%22False%22+FontName%3d%22Arial%22+WrapText%3d%22False%22+FontSize%3d%2210%22+X%3d%222%22+Y%3d%2214%22+%2f%3e%0d%0a++++++%3cTD+Style%3d%22Class18%22+Merge%3d%22False%22+RowSpan%3d%22%22+ColSpan%3d%22%22+Format%3d%22General%22+Width%3d%2277.25%22+Text%3d%22%5bPhone+number%5d%22+Height%3d%2213.5%22+Align%3d%22Left%22+CellHasFormula%3d%22False%22+FontName%3d%22Tahoma%22+WrapText%3d%22False%22+FontSize%3d%2210%22+X%3d%223%22+Y%3d%2214%22+%2f%3e%0d%0a++++++%3cTD+Style%3d%22Class19%22+Merge%3d%22False%22+RowSpan%3d%22%22+ColSpan%3d%22%22+Format%3d%22General%22+Width%3d%2275%22+Text%3d%22%22+Height%3d%2213.5%22+Align%3d%22Left%22+CellHasFormula%3d%22False%22+FontName%3d%22Tahoma%22+WrapText%3d%22False%22+FontSize%3d%2210%22+X%3d%224%22+Y%3d%2214%22%3e%0d%0a++++++++%3cInputCell%3e%0d%0a++++++++++%3cAddress%3e%3d'Order+Form'!%24D%2415%3c%2fAddress%3e%0d%0a++++++++++%3cListItemsAddress+%2f%3e%0d%0a++++++++++%3cNameIndex%3e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22%22+Merge%3d%22False%22+RowSpan%3d%22%22+ColSpan%3d%22%22+Format%3d%22General%22+Width%3d%22270%22+Text%3d%22%22+Height%3d%2213.5%22+Align%3d%22Left%22+CellHasFormula%3d%22False%22+FontName%3d%22Tahoma%22+WrapText%3d%22False%22+FontSize%3d%2210%22+X%3d%225%22+Y%3d%2214%22+%2f%3e%0d%0a++++++%3cTD+Style%3d%22Class18%22+Merge%3d%22False%22+RowSpan%3d%22%22+ColSpan%3d%22%22+Format%3d%22General%22+Width%3d%2279.5%22+Text%3d%22%5bPhone+number%5d%22+Height%3d%2213.5%22+Align%3d%22Left%22+CellHasFormula%3d%22False%22+FontName%3d%22Tahoma%22+WrapText%3d%22False%22+FontSize%3d%2210%22+X%3d%226%22+Y%3d%2214%22+%2f%3e%0d%0a++++++%3cTD+Style%3d%22Class23%22+Merge%3d%22False%22+RowSpan%3d%22%22+ColSpan%3d%22%22+Format%3d%22General%22+Width%3d%2279.5%22+Text%3d%22%22+Height%3d%2213.5%22+Align%3d%22Left%22+CellHasFormula%3d%22False%22+FontName%3d%22Tahoma%22+WrapText%3d%22False%22+FontSize%3d%2210%22+X%3d%227%22+Y%3d%2214%22%3e%0d%0a++++++++%3cInputCell%3e%0d%0a++++++++++%3cAddress%3e%3d'Order+Form'!%24G%2415%3c%2fAddress%3e%0d%0a++++++++++%3cListItemsAddress+%2f%3e%0d%0a++++++++++%3cNameIndex%3e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+%2f%3e%0d%0a++++++++++%3cValueType+%2f%3e%0d%0a++++++++%3c%2fInputCell%3e%0d%0a++++++%3c%2fTD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2214%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2214%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2215%22+%2f%3e%0d%0a++++++%3cTD+Style%3d%22Class24%22+Merge%3d%22False%22+RowSpan%3d%22%22+ColSpan%3d%22%22+Format%3d%22General%22+Width%3d%2240.5%22+Text%3d%22%22+Height%3d%2212.75%22+Align%3d%22Left%22+CellHasFormula%3d%22False%22+FontName%3d%22Tahoma%22+WrapText%3d%22False%22+FontSize%3d%2210%22+X%3d%222%22+Y%3d%2215%22+%2f%3e%0d%0a++++++%3cTD+Style%3d%22Class25%22+Merge%3d%22False%22+RowSpan%3d%22%22+ColSpan%3d%22%22+Format%3d%22General%22+Width%3d%2277.25%22+Text%3d%22%22+Height%3d%2212.75%22+Align%3d%22Left%22+CellHasFormula%3d%22False%22+FontName%3d%22Tahoma%22+WrapText%3d%22False%22+FontSize%3d%2210%22+X%3d%223%22+Y%3d%2215%22+%2f%3e%0d%0a++++++%3cTD+Style%3d%22Class25%22+Merge%3d%22False%22+RowSpan%3d%22%22+ColSpan%3d%22%22+Format%3d%22General%22+Width%3d%2275%22+Text%3d%22%22+Height%3d%2212.75%22+Align%3d%22Left%22+CellHasFormula%3d%22False%22+FontName%3d%22Tahoma%22+WrapText%3d%22False%22+FontSize%3d%2210%22+X%3d%224%22+Y%3d%2215%22+%2f%3e%0d%0a++++++%3cTD+Style%3d%22Class11%22+Merge%3d%22False%22+RowSpan%3d%22%22+ColSpan%3d%22%22+Format%3d%22General%22+Width%3d%22270%22+Text%3d%22%22+Height%3d%2212.75%22+Align%3d%22Left%22+CellHasFormula%3d%22False%22+FontName%3d%22Tahoma%22+WrapText%3d%22False%22+FontSize%3d%2210%22+X%3d%225%22+Y%3d%2215%22+%2f%3e%0d%0a++++++%3cTD+Style%3d%22Class25%22+Merge%3d%22False%22+RowSpan%3d%22%22+ColSpan%3d%22%22+Format%3d%22General%22+Width%3d%2279.5%22+Text%3d%22%22+Height%3d%2212.75%22+Align%3d%22Left%22+CellHasFormula%3d%22False%22+FontName%3d%22Tahoma%22+WrapText%3d%22False%22+FontSize%3d%2210%22+X%3d%226%22+Y%3d%2215%22+%2f%3e%0d%0a++++++%3cTD+Style%3d%22Class26%22+Merge%3d%22False%22+RowSpan%3d%22%22+ColSpan%3d%22%22+Format%3d%22General%22+Width%3d%2279.5%22+Text%3d%22%22+Height%3d%2212.75%22+Align%3d%22Left%22+CellHasFormula%3d%22False%22+FontName%3d%22Tahoma%22+WrapText%3d%22False%22+FontSize%3d%2210%22+X%3d%227%22+Y%3d%2215%22+%2f%3e%0d%0a++++++%3cTD+Style%3d%22Class3%22+Merge%3d%22False%22+RowSpan%3d%22%22+ColSpan%3d%22%22+Format%3d%22General%22+Width%3d%2230.75%22+Text%3d%22%22+Height%3d%2212.75%22+Align%3d%22Left%22+CellHasFormula%3d%22False%22+FontName%3d%22Arial%22+WrapText%3d%22False%22+FontSize%3d%2210%22+X%3d%228%22+Y%3d%2215%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2215%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2216%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2216%22+%2f%3e%0d%0a++++++%3cTD+Style%3d%22Class16%22+Merge%3d%22False%22+RowSpan%3d%22%22+ColSpan%3d%22%22+Format%3d%22General%22+Width%3d%2277.25%22+Text%3d%22%22+Height%3d%2213.5%22+Align%3d%22Left%22+CellHasFormula%3d%22False%22+FontName%3d%22Tahoma%22+WrapText%3d%22False%22+FontSize%3d%2210%22+X%3d%223%22+Y%3d%2216%22+%2f%3e%0d%0a++++++%3cTD+Style%3d%22Class16%22+Merge%3d%22False%22+RowSpan%3d%22%22+ColSpan%3d%22%22+Format%3d%22General%22+Width%3d%2275%22+Text%3d%22%22+Height%3d%2213.5%22+Align%3d%22Left%22+CellHasFormula%3d%22False%22+FontName%3d%22Tahoma%22+WrapText%3d%22False%22+FontSize%3d%2210%22+X%3d%224%22+Y%3d%2216%22+%2f%3e%0d%0a++++++%3cTD+Style%3d%22Class16%22+Merge%3d%22False%22+RowSpan%3d%22%22+ColSpan%3d%22%22+Format%3d%22General%22+Width%3d%22270%22+Text%3d%22%22+Height%3d%2213.5%22+Align%3d%22Left%22+CellHasFormula%3d%22False%22+FontName%3d%22Tahoma%22+WrapText%3d%22False%22+FontSize%3d%2210%22+X%3d%225%22+Y%3d%2216%22+%2f%3e%0d%0a++++++%3cTD+Style%3d%22Class16%22+Merge%3d%22False%22+RowSpan%3d%22%22+ColSpan%3d%22%22+Format%3d%22General%22+Width%3d%2279.5%22+Text%3d%22%22+Height%3d%2213.5%22+Align%3d%22Left%22+CellHasFormula%3d%22False%22+FontName%3d%22Tahoma%22+WrapText%3d%22False%22+FontSize%3d%2210%22+X%3d%226%22+Y%3d%2216%22+%2f%3e%0d%0a++++++%3cTD+Style%3d%22Class27%22+Merge%3d%22False%22+RowSpan%3d%22%22+ColSpan%3d%22%22+Format%3d%22General%22+Width%3d%2279.5%22+Text%3d%22%22+Height%3d%2213.5%22+Align%3d%22Left%22+CellHasFormula%3d%22False%22+FontName%3d%22Tahoma%22+WrapText%3d%22False%22+FontSize%3d%2210%22+X%3d%227%22+Y%3d%2216%22+%2f%3e%0d%0a++++++%3cTD+Style%3d%22Class3%22+Merge%3d%22False%22+RowSpan%3d%22%22+ColSpan%3d%22%22+Format%3d%22General%22+Width%3d%2230.75%22+Text%3d%22%22+Height%3d%2213.5%22+Align%3d%22Left%22+CellHasFormula%3d%22False%22+FontName%3d%22Arial%22+WrapText%3d%22False%22+FontSize%3d%2210%22+X%3d%228%22+Y%3d%2216%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2216%22+%2f%3e%0d%0a++++%3c%2fTR%3e%0d%0a++++%3cTR%3e%0d%0a++++++%3cTD+Style%3d%22Class3%22+Merge%3d%22False%22+RowSpan%3d%22%22+ColSpan%3d%22%22+Format%3d%22General%22+Width%3d%2240.5%22+Text%3d%22%22+Height%3d%2218.75%22+Align%3d%22Left%22+CellHasFormula%3d%22False%22+FontName%3d%22Arial%22+WrapText%3d%22False%22+FontSize%3d%2210%22+X%3d%221%22+Y%3d%2217%22+%2f%3e%0d%0a++++++%3cTD+Style%3d%22Class17%22+Merge%3d%22False%22+RowSpan%3d%22%22+ColSpan%3d%22%22+Format%3d%22General%22+Width%3d%2240.5%22+Text%3d%22%22+Height%3d%2218.75%22+Align%3d%22Left%22+CellHasFormula%3d%22False%22+FontName%3d%22Arial%22+WrapText%3d%22False%22+FontSize%3d%2210%22+X%3d%222%22+Y%3d%2217%22+%2f%3e%0d%0a++++++%3cTD+Style%3d%22Class28%22+Merge%3d%22False%22+RowSpan%3d%22%22+ColSpan%3d%22%22+Format%3d%22General%22+Width%3d%2277.25%22+Text%3d%22Stock+%23%22+Height%3d%2218.75%22+Align%3d%22Center%22+CellHasFormula%3d%22False%22+FontName%3d%22Tahoma%22+WrapText%3d%22False%22+FontSize%3d%2214%22+X%3d%223%22+Y%3d%2217%22+%2f%3e%0d%0a++++++%3cTD+Style%3d%22Class28%22+Merge%3d%22False%22+RowSpan%3d%22%22+ColSpan%3d%22%22+Format%3d%22General%22+Width%3d%2275%22+Text%3d%22Qty%22+Height%3d%2218.75%22+Align%3d%22Center%22+CellHasFormula%3d%22False%22+FontName%3d%22Tahoma%22+WrapText%3d%22False%22+FontSize%3d%2214%22+X%3d%224%22+Y%3d%2217%22+%2f%3e%0d%0a++++++%3cTD+Style%3d%22Class28%22+Merge%3d%22False%22+RowSpan%3d%22%22+ColSpan%3d%22%22+Format%3d%22_(%26quot%3b%24%26quot%3b*+%23%2c%23%230.00_)%3b_(%26quot%3b%24%26quot%3b*+(%23%2c%23%230.00)%3b_(%26quot%3b%24%26quot%3b*+%26quot%3b-%26quot%3b%3f%3f_)%3b_(%40_)%22+Width%3d%22270%22+Text%3d%22+Description+%22+Height%3d%2218.75%22+Align%3d%22Center%22+CellHasFormula%3d%22False%22+FontName%3d%22Tahoma%22+WrapText%3d%22False%22+FontSize%3d%2214%22+X%3d%225%22+Y%3d%2217%22+%2f%3e%0d%0a++++++%3cTD+Style%3d%22Class28%22+Merge%3d%22False%22+RowSpan%3d%22%22+ColSpan%3d%22%22+Format%3d%22General%22+Width%3d%2279.5%22+Text%3d%22Unit+Price%22+Height%3d%2218.75%22+Align%3d%22Center%22+CellHasFormula%3d%22False%22+FontName%3d%22Tahoma%22+WrapText%3d%22False%22+FontSize%3d%2214%22+X%3d%226%22+Y%3d%2217%22+%2f%3e%0d%0a++++++%3cTD+Style%3d%22Class28%22+Merge%3d%22False%22+RowSpan%3d%22%22+ColSpan%3d%22%22+Format%3d%22General%22+Width%3d%2279.5%22+Text%3d%22Total%22+Height%3d%2218.75%22+Align%3d%22Center%22+CellHasFormula%3d%22False%22+FontName%3d%22Tahoma%22+WrapText%3d%22False%22+FontSize%3d%2214%22+X%3d%227%22+Y%3d%2217%22+%2f%3e%0d%0a++++++%3cTD+Style%3d%22Class21%22+Merge%3d%22False%22+RowSpan%3d%22%22+ColSpan%3d%22%22+Format%3d%22General%22+Width%3d%2230.75%22+Text%3d%22%22+Height%3d%2218.75%22+Align%3d%22Left%22+CellHasFormula%3d%22False%22+FontName%3d%22Arial%22+WrapText%3d%22False%22+FontSize%3d%2210%22+X%3d%228%22+Y%3d%2217%22+%2f%3e%0d%0a++++++%3cTD+Style%3d%22Class7%22+Merge%3d%22False%22+RowSpan%3d%22%22+ColSpan%3d%22%22+Format%3d%22General%22+Width%3d%2237.5%22+Text%3d%22%22+Height%3d%2218.75%22+Align%3d%22Left%22+CellHasFormula%3d%22False%22+FontName%3d%22Arial%22+WrapText%3d%22False%22+FontSize%3d%2210%22+X%3d%229%22+Y%3d%2217%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2218%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2218%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2218%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2218%22%3e%0d%0a++++++++%3cInputCell%3e%0d%0a++++++++++%3cAddress%3e%3d'Order+Form'!%24D%2419%3c%2fAddress%3e%0d%0a++++++++++%3cListItemsAddress+%2f%3e%0d%0a++++++++++%3cNameIndex%3e10%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2218%22%3e%0d%0a++++++++%3cInputCell%3e%0d%0a++++++++++%3cAddress%3e%3d'Order+Form'!%24E%2419%3c%2fAddress%3e%0d%0a++++++++++%3cListItemsAddress%3e%3d'Readme'!%24F%244%3a%24F%2430%3c%2fListItemsAddress%3e%0d%0a++++++++++%3cNameIndex%3e20%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2218%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2218%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2218%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2218%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2219%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2219%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2219%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2219%22%3e%0d%0a++++++++%3cInputCell%3e%0d%0a++++++++++%3cAddress%3e%3d'Order+Form'!%24D%2420%3c%2fAddress%3e%0d%0a++++++++++%3cListItemsAddress+%2f%3e%0d%0a++++++++++%3cNameIndex%3e11%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2219%22%3e%0d%0a++++++++%3cInputCell%3e%0d%0a++++++++++%3cAddress%3e%3d'Order+Form'!%24E%2420%3c%2fAddress%3e%0d%0a++++++++++%3cListItemsAddress%3e%3d'Readme'!%24F%244%3a%24F%2430%3c%2fListItemsAddress%3e%0d%0a++++++++++%3cNameIndex%3e21%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2219%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2219%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2219%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2219%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2220%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2220%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2220%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2220%22%3e%0d%0a++++++++%3cInputCell%3e%0d%0a++++++++++%3cAddress%3e%3d'Order+Form'!%24D%2421%3c%2fAddress%3e%0d%0a++++++++++%3cListItemsAddress+%2f%3e%0d%0a++++++++++%3cNameIndex%3e12%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2220%22%3e%0d%0a++++++++%3cInputCell%3e%0d%0a++++++++++%3cAddress%3e%3d'Order+Form'!%24E%2421%3c%2fAddress%3e%0d%0a++++++++++%3cListItemsAddress%3e%3d'Readme'!%24F%244%3a%24F%2430%3c%2fListItemsAddress%3e%0d%0a++++++++++%3cNameIndex%3e22%3c%2fNameIndex%3e%0d%0a++++++++++%3cIsHidingEnabled%3efalse%3c%2fIsHidingEnabled%3e%0d%0a++</t>
  </si>
  <si>
    <t xml:space="preserve"> 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2220%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2220%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2220%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2220%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2221%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2221%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2221%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2221%22%3e%0d%0a++++++++%3cInputCell%3e%0d%0a++++++++++%3cAddress%3e%3d'Order+Form'!%24D%2422%3c%2fAddress%3e%0d%0a++++++++++%3cListItemsAddress+%2f%3e%0d%0a++++++++++%3cNameIndex%3e13%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2221%22%3e%0d%0a++++++++%3cInputCell%3e%0d%0a++++++++++%3cAddress%3e%3d'Order+Form'!%24E%2422%3c%2fAddress%3e%0d%0a++++++++++%3cListItemsAddress%3e%3d'Readme'!%24F%244%3a%24F%2430%3c%2fListItemsAddress%3e%0d%0a++++++++++%3cNameIndex%3e23%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2221%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2221%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2221%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2221%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2222%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2222%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2222%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2222%22%3e%0d%0a++++++++%3cInputCell%3e%0d%0a++++++++++%3cAddress%3e%3d'Order+Form'!%24D%2423%3c%2fAddress%3e%0d%0a++++++++++%3cListItemsAddress+%2f%3e%0d%0a++++++++++%3cNameIndex%3e14%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2222%22%3e%0d%0a++++++++%3cInputCell%3e%0d%0a++++++++++%3cAddress%3e%3d'Order+Form'!%24E%2423%3c%2fAddress%3e%0d%0a++++++++++%3cListItemsAddress%3e%3d'Readme'!%24F%244%3a%24F%2430%3c%2fListItemsAddress%3e%0d%0a++++++++++%3cNameIndex%3e24%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2222%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2222%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2222%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2222%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2223%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2223%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2223%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2223%22%3e%0d%0a++++++++%3cInputCell%3e%0d%0a++++++++++%3cAddress%3e%3d'Order+Form'!%24D%2424%3c%2fAddress%3e%0d%0a++++++++++%3cListItemsAddress+%2f%3e%0d%0a++++++++++%3cNameIndex%3e15%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2223%22%3e%0d%0a++++++++%3cInputCell%3e%0d%0a++++++++++%3cAddress%3e%3d'Order+Form'!%24E%2424%3c%2fAddress%3e%0d%0a++++++++++%3cListItemsAddress%3e%3d'Readme'!%24F%244%3a%24F%2430%3c%2fListItemsAddress%3e%0d%0a++++++++++%3cNameIndex%3e25%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2223%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2223%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2223%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2223%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2224%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2224%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2224%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2224%22%3e%0d%0a++++++++%3cInputCell%3e%0d%0a++++++++++%3cAddress%3e%3d'Order+Form'!%24D%2425%3c%2fAddress%3e%0d%0a++++++++++%3cListItemsAddress+%2f%3e%0d%0a++++++++++%3cNameIndex%3e16%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2224%22%3e%0d%0a++++++++%3cInputCell%3e%0d%0a++++++++++%3cAddress%3e%3d'Order+Form'!%24E%2425%3c%2fAddress%3e%0d%0a++++++++++%3cListItemsAddress%3e%3d'Readme'!%24F%244%3a%24F%2430%3c%2fListItemsAddress%3e%0d%0a++++++++++%3cNameIndex%3e26%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2224%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2224%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2224%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2224%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2225%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2225%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2225%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2225%22%3e%0d%0a++++++++%3cInputCell%3e%0d%0a++++++++++%3cAddress%3e%3d'Order+Form'!%24D%2426%3c%2fAddress%3e%0d%0a++++++++++%3cListItemsAddress+%2f%3e%0d%0a++++++++++%3cNameIndex%3e17%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2225%22%3e%0d%0a++++++++%3cInputCell%3e%0d%0a++++++++++%3cAddress%3e%3d'Order+Form'!%24E%2426%3c%2fAddress%3e%0d%0a++++++++++%3cListItemsAddress%3e%3d'Readme'!%24F%244%3a%24F%2430%3c%2fListItemsAddress%3e%0d%0a++++++++++%3cNameIndex%3e27%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2225%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2225%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2225%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e%3d%2210%22+X%3d%229%22+Y%3d%2225%22+%2f%3e%0d%0a++++%3c%2fTR%3e%0d%0a++++%3cTR%3e%0d%0a++++++%3cTD+Style%3d%22Class3%22+Merge%3d%22False%22+RowSpan%3d%22%22+ColSpan%3d%22%22+Format%3d%22General%22+Width%3d%2240.5%22+Text%3d%22%22+Height%3d%2219.5%22+Align%3d%22Left%22+CellHasFormula%3d%22False%22+FontName%3d%22Arial%22+WrapText%3d%22False%22+FontSize%3d%2210%22+X%3d%221%22+Y%3d%2226%22+%2f%3e%0d%0a++++++%3cTD+Style%3d%22Class17%22+Merge%3d%22False%22+RowSpan%3d%22%22+ColSpan%3d%22%22+Format%3d%22General%22+Width%3d%2240.5%22+Text%3d%22%22+Height%3d%2219.5%22+Align%3d%22Left%22+CellHasFormula%3d%22False%22+FontName%3d%22Arial%22+WrapText%3d%22False%22+FontSize%3d%2210%22+X%3d%222%22+Y%3d%2226%22+%2f%3e%0d%0a++++++%3cTD+Style%3d%22Class29%22+Merge%3d%22False%22+RowSpan%3d%22%22+ColSpan%3d%22%22+Format%3d%22General%22+Width%3d%2277.25%22+Text%3d%22%22+Height%3d%2219.5%22+Align%3d%22Center%22+CellHasFormula%3d%22True%22+FontName%3d%22Tahoma%22+WrapText%3d%22False%22+FontSize%3d%2210%22+X%3d%223%22+Y%3d%2226%22+%2f%3e%0d%0a++++++%3cTD+Style%3d%22Class30%22+Merge%3d%22False%22+RowSpan%3d%22%22+ColSpan%3d%22%22+Format%3d%22General%22+Width%3d%2275%22+Text%3d%22%22+Height%3d%2219.5%22+Align%3d%22Center%22+CellHasFormula%3d%22False%22+FontName%3d%22Tahoma%22+WrapText%3d%22True%22+FontSize%3d%2210%22+X%3d%224%22+Y%3d%2226%22%3e%0d%0a++++++++%3cInputCell%3e%0d%0a++++++++++%3cAddress%3e%3d'Order+Form'!%24D%2427%3c%2fAddress%3e%0d%0a++++++++++%3cListItemsAddress+%2f%3e%0d%0a++++++++++%3cNameIndex%3e18%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2219.5%22+Align%3d%22Left%22+CellHasFormula%3d%22False%22+FontName%3d%22Times+New+Roman%22+WrapText%3d%22False%22+FontSize%3d%2210%22+X%3d%225%22+Y%3d%2226%22%3e%0d%0a++++++++%3cInputCell%3e%0d%0a++++++++++%3cAddress%3e%3d'Order+Form'!%24E%2427%3c%2fAddress%3e%0d%0a++++++++++%3cListItemsAddress%3e%3d'Readme'!%24F%244%3a%24F%2430%3c%2fListItemsAddress%3e%0d%0a++++++++++%3cNameIndex%3e28%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2219.5%22+Align%3d%22Center%22+CellHasFormula%3d%22True%22+FontName%3d%22Tahoma%22+WrapText%3d%22False%22+FontSize%3d%2210%22+X%3d%226%22+Y%3d%2226%22+%2f%3e%0d%0a++++++%3cTD+Style%3d%22Class29%22+Merge%3d%22False%22+RowSpan%3d%22%22+ColSpan%3d%22%22+Format%3d%22%26quot%3b%24%26quot%3b%23%2c%23%230.00_)%3b(%26quot%3b%24%26quot%3b%23%2c%23%230.00)%3b%3b%22+Width%3d%2279.5%22+Text%3d%22%22+Height%3d%2219.5%22+Align%3d%22Center%22+CellHasFormula%3d%22True%22+FontName%3d%22Tahoma%22+WrapText%3d%22False%22+FontSize%3d%2210%22+X%3d%227%22+Y%3d%2226%22+%2f%3e%0d%0a++++++%3cTD+Style%3d%22Class21%22+Merge%3d%22False%22+RowSpan%3d%22%22+ColSpan%3d%22%22+Format%3d%22General%22+Width%3d%2230.75%22+Text%3d%22%22+Height%3d%2219.5%22+Align%3d%22Left%22+CellHasFormula%3d%22False%22+FontName%3d%22Arial%22+WrapText%3d%22False%22+FontSize%3d%2210%22+X%3d%228%22+Y%3d%2226%22+%2f%3e%0d%0a++++++%3cTD+Style%3d%22Class7%22+Merge%3d%22False%22+RowSpan%3d%22%22+ColSpan%3d%22%22+Format%3d%22General%22+Width%3d%2237.5%22+Text%3d%22%22+Height%3d%2219.5%22+Align%3d%22Left%22+CellHasFormula%3d%22False%22+FontName%3d%22Arial%22+WrapText%3d%22False%22+FontSize%3d%2210%22+X%3d%229%22+Y%3d%2226%22+%2f%3e%0d%0a++++%3c%2fTR%3e%0d%0a++++%3cTR%3e%0d%0a++++++%3cTD+Style%3d%22Class3%22+Merge%3d%22False%22+RowSpan%3d%22%22+ColSpan%3d%22%22+Format%3d%22General%22+Width%3d%2240.5%22+Text%3d%22%22+Height%3d%2220.25%22+Align%3d%22Left%22+CellHasFormula%3d%22False%22+FontName%3d%22Arial%22+WrapText%3d%22False%22+FontSize%3d%2210%22+X%3d%221%22+Y%3d%2227%22+%2f%3e%0d%0a++++++%3cTD+Style%3d%22Class17%22+Merge%3d%22False%22+RowSpan%3d%22%22+ColSpan%3d%22%22+Format%3d%22General%22+Width%3d%2240.5%22+Text%3d%22%22+Height%3d%2220.25%22+Align%3d%22Left%22+CellHasFormula%3d%22False%22+FontName%3d%22Arial%22+WrapText%3d%22False%22+FontSize%3d%2210%22+X%3d%222%22+Y%3d%2227%22+%2f%3e%0d%0a++++++%3cTD+Style%3d%22Class29%22+Merge%3d%22False%22+RowSpan%3d%22%22+ColSpan%3d%22%22+Format%3d%22General%22+Width%3d%2277.25%22+Text%3d%22%22+Height%3d%2220.25%22+Align%3d%22Center%22+CellHasFormula%3d%22True%22+FontName%3d%22Tahoma%22+WrapText%3d%22False%22+FontSize%3d%2210%22+X%3d%223%22+Y%3d%2227%22+%2f%3e%0d%0a++++++%3cTD+Style%3d%22Class30%22+Merge%3d%22False%22+RowSpan%3d%22%22+ColSpan%3d%22%22+Format%3d%22General%22+Width%3d%2275%22+Text%3d%22%22+Height%3d%2220.25%22+Align%3d%22Center%22+CellHasFormula%3d%22False%22+FontName%3d%22Tahoma%22+WrapText%3d%22True%22+FontSize%3d%2210%22+X%3d%224%22+Y%3d%2227%22%3e%0d%0a++++++++%3cInputCell%3e%0d%0a++++++++++%3cAddress%3e%3d'Order+Form'!%24D%2428%3c%2fAddress%3e%0d%0a++++++++++%3cListItemsAddress+%2f%3e%0d%0a++++++++++%3cNameIndex%3e19%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Text+Box%3c%2fType%3e%0d%0a++++++++++%3cDefaultValue%3e0%3c%2fDefaultValue%3e%0d%0a++++++++++%3cValueType%3eSystem.Double%3c%2fValueType%3e%0d%0a++++++++%3c%2fInputCell%3e%0d%0a++++++%3c%2fTD%3e%0d%0a++++++%3cTD+Style%3d%22Class31%22+Merge%3d%22False%22+RowSpan%3d%22%22+ColSpan%3d%22%22+Format%3d%22General%22+Width%3d%22270%22+Text%3d%22%22+Height%3d%2220.25%22+Align%3d%22Left%22+CellHasFormula%3d%22False%22+FontName%3d%22Times+New+Roman%22+WrapText%3d%22False%22+FontSize%3d%2210%22+X%3d%225%22+Y%3d%2227%22%3e%0d%0a++++++++%3cInputCell%3e%0d%0a++++++++++%3cAddress%3e%3d'Order+Form'!%24E%2428%3c%2fAddress%3e%0d%0a++++++++++%3cListItemsAddress%3e%3d'Readme'!%24F%244%3a%24F%2430%3c%2fListItemsAddress%3e%0d%0a++++++++++%3cNameIndex%3e29%3c%2fNameIndex%3e%0d%0a++++++++++%3cIsHidingEnabled%3efalse%3c%2fIsHidingEnabled%3e%0d%0a++++++++++%3cIsDisablingEnabled%3efalse%3c%2fIsDisablingEnabled%3e%0d%0a++++++++++%3cRequiresValidation%3efalse%3c%2fRequiresValidation%3e%0d%0a++++++++++%3cIsRequired%3efalse%3c%2fIsRequired%3e%0d%0a++++++++++%3cType%3eCombo+Box%3c%2fType%3e%0d%0a++++++++++%3cDefaultValue%3eSelect+Product%3c%2fDefaultValue%3e%0d%0a++++++++++%3cValueType%3eSystem.String%3c%2fValueType%3e%0d%0a++++++++%3c%2fInputCell%3e%0d%0a++++++%3c%2fTD%3e%0d%0a++++++%3cTD+Style%3d%22Class29%22+Merge%3d%22False%22+RowSpan%3d%22%22+ColSpan%3d%22%22+Format%3d%22%26quot%3b%24%26quot%3b%23%2c%23%230.00%22+Width%3d%2279.5%22+Text%3d%22%22+Height%3d%2220.25%22+Align%3d%22Center%22+CellHasFormula%3d%22True%22+FontName%3d%22Tahoma%22+WrapText%3d%22False%22+FontSize%3d%2210%22+X%3d%226%22+Y%3d%2227%22+%2f%3e%0d%0a++++++%3cTD+Style%3d%22Class29%22+Merge%3d%22False%22+RowSpan%3d%22%22+ColSpan%3d%22%22+Format%3d%22%26quot%3b%24%26quot%3b%23%2c%23%230.00_)%3b(%26quot%3b%24%26quot%3b%23%2c%23%230.00)%3b%3b%22+Width%3d%2279.5%22+Text%3d%22%22+Height%3d%2220.25%22+Align%3d%22Center%22+CellHasFormula%3d%22True%22+FontName%3d%22Tahoma%22+WrapText%3d%22False%22+FontSize%3d%2210%22+X%3d%227%22+Y%3d%2227%22+%2f%3e%0d%0a++++++%3cTD+Style%3d%22Class21%22+Merge%3d%22False%22+RowSpan%3d%22%22+ColSpan%3d%22%22+Format%3d%22General%22+Width%3d%2230.75%22+Text%3d%22%22+Height%3d%2220.25%22+Align%3d%22Left%22+CellHasFormula%3d%22False%22+FontName%3d%22Arial%22+WrapText%3d%22False%22+FontSize%3d%2210%22+X%3d%228%22+Y%3d%2227%22+%2f%3e%0d%0a++++++%3cTD+Style%3d%22Class7%22+Merge%3d%22False%22+RowSpan%3d%22%22+ColSpan%3d%22%22+Format%3d%22General%22+Width%3d%2237.5%22+Text%3d%22%22+Height%3d%2220.25%22+Align%3d%22Left%22+CellHasFormula%3d%22False%22+FontName%3d%22Arial%22+WrapText%3d%22False%22+FontSiz</t>
  </si>
  <si>
    <t>%3c%3fxml+version%3d%221.0%22+encoding%3d%22utf-16%22%3f%3e%0d%0a%3cPageLayouts+xmlns%3axsi%3d%22http%3a%2f%2fwww.w3.org%2f2001%2fXMLSchema-instance%22+xmlns%3axsd%3d%22http%3a%2f%2fwww.w3.org%2f2001%2fXMLSchema%22+IsTabsVisible%3d%22true%22+InitialPageIndex%3d%220%22%3e%0d%0a++%3cPageLayout+Index%3d%220%22+IsPageHidingEnabled%3d%22false%22+Order%3d%220%22+FileName%3d%221.+Order+Form%22+IsAjaxEnabled%3d%22true%22+Recipient%3d%22Enter+e-mail+address+here.%22+Location%3d%22Bottom%22+Alignment%3d%22Center%22+AutoResponseEmail%3d%22True%22+NotificationEmail%3d%22False%22+PageForwarding%3d%22False%22+PageForwardingCustomPage%3d%22False%22+PageForwardingIsExternalURL%3d%22False%22+PageForwardingExternalURL%3d%22None%22%3e%0d%0a++++%3cControls%3e%0d%0a++++++%3cPageControl+Enabled%3d%22false%22+Type%3d%22Calculate%22+Order%3d%220%22+CellLink%3d%22DEFAULT%22+Name%3d%22Calculate%22+%2f%3e%0d%0a++++++%3cPageControl+Enabled%3d%22false%22+Type%3d%22Reset%22+Order%3d%221%22+CellLink%3d%22DEFAULT%22+Name%3d%22Reset%22+%2f%3e%0d%0a++++++%3cPageControl+Enabled%3d%22false%22+Type%3d%22Send+Results%22+Order%3d%222%22+CellLink%3d%22DEFAULT%22+Name%3d%22Submit%22+%2f%3e%0d%0a++++++%3cPageControl+Enabled%3d%22true%22+Type%3d%22Save%22+Order%3d%223%22+CellLink%3d%22%3d'Order+Form'!%24G%2436%22+Name%3d%22Send+Order%22+%2f%3e%0d%0a++++++%3cPageControl+Enabled%3d%22false%22+Type%3d%22Back%22+Order%3d%225%22+CellLink%3d%22DEFAULT%22+Name%3d%22Back%22+%2f%3e%0d%0a++++++%3cPageControl+Enabled%3d%22false%22+Type%3d%22Next%22+Order%3d%224%22+CellLink%3d%22DEFAULT%22+Name%3d%22Next%22+%2f%3e%0d%0a++++%3c%2fControls%3e%0d%0a++%3c%2fPageLayout%3e%0d%0a++%3cApplicationName%3ePurchase+Order+(new)%3c%2fApplicationName%3e%0d%0a%3c%2fPageLayouts%3e</t>
  </si>
  <si>
    <t xml:space="preserve"> e%3d%2210%22+X%3d%229%22+Y%3d%2227%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2228%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2228%22+%2f%3e%0d%0a++++++%3cTD+Style%3d%22Class25%22+Merge%3d%22False%22+RowSpan%3d%22%22+ColSpan%3d%22%22+Format%3d%22General%22+Width%3d%2277.25%22+Text%3d%22%22+Height%3d%2213.5%22+Align%3d%22Left%22+CellHasFormula%3d%22False%22+FontName%3d%22Tahoma%22+WrapText%3d%22False%22+FontSize%3d%2210%22+X%3d%223%22+Y%3d%2228%22+%2f%3e%0d%0a++++++%3cTD+Style%3d%22Class25%22+Merge%3d%22False%22+RowSpan%3d%22%22+ColSpan%3d%22%22+Format%3d%22General%22+Width%3d%2275%22+Text%3d%22%22+Height%3d%2213.5%22+Align%3d%22Left%22+CellHasFormula%3d%22False%22+FontName%3d%22Tahoma%22+WrapText%3d%22False%22+FontSize%3d%2210%22+X%3d%224%22+Y%3d%2228%22+%2f%3e%0d%0a++++++%3cTD+Style%3d%22Class32%22+Merge%3d%22False%22+RowSpan%3d%22%22+ColSpan%3d%22%22+Format%3d%22_(*+%23%2c%23%230.00_)%3b_(*+(%23%2c%23%230.00)%3b_(*+%26quot%3b-%26quot%3b%3f%3f_)%3b_(%40_)%22+Width%3d%22270%22+Text%3d%22%22+Height%3d%2213.5%22+Align%3d%22Right%22+CellHasFormula%3d%22False%22+FontName%3d%22Tahoma%22+WrapText%3d%22False%22+FontSize%3d%2210%22+X%3d%225%22+Y%3d%2228%22+%2f%3e%0d%0a++++++%3cTD+Style%3d%22Class33%22+Merge%3d%22False%22+RowSpan%3d%22%22+ColSpan%3d%22%22+Format%3d%22General%22+Width%3d%2279.5%22+Text%3d%22Subtotal%3a+++%22+Height%3d%2213.5%22+Align%3d%22Right%22+CellHasFormula%3d%22False%22+FontName%3d%22Tahoma%22+WrapText%3d%22False%22+FontSize%3d%2210%22+X%3d%226%22+Y%3d%2228%22+%2f%3e%0d%0a++++++%3cTD+Style%3d%22Class34%22+Merge%3d%22False%22+RowSpan%3d%22%22+ColSpan%3d%22%22+Format%3d%22%26quot%3b%24%26quot%3b%23%2c%23%230.00_)%3b(%26quot%3b%24%26quot%3b%23%2c%23%230.00)%3b%3b%22+Width%3d%2279.5%22+Text%3d%22%22+Height%3d%2213.5%22+Align%3d%22Center%22+CellHasFormula%3d%22True%22+FontName%3d%22Tahoma%22+WrapText%3d%22False%22+FontSize%3d%2210%22+X%3d%227%22+Y%3d%2228%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2228%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2228%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2229%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2229%22+%2f%3e%0d%0a++++++%3cTD+Style%3d%22Class35%22+Merge%3d%22False%22+RowSpan%3d%22%22+ColSpan%3d%22%22+Format%3d%22%40%22+Width%3d%2277.25%22+Text%3d%22%22+Height%3d%2213.5%22+Align%3d%22Center%22+CellHasFormula%3d%22False%22+FontName%3d%22Tahoma%22+WrapText%3d%22True%22+FontSize%3d%2210%22+X%3d%223%22+Y%3d%2229%22+%2f%3e%0d%0a++++++%3cTD+Style%3d%22Class35%22+Merge%3d%22False%22+RowSpan%3d%22%22+ColSpan%3d%22%22+Format%3d%22General%22+Width%3d%2275%22+Text%3d%22%22+Height%3d%2213.5%22+Align%3d%22Center%22+CellHasFormula%3d%22False%22+FontName%3d%22Tahoma%22+WrapText%3d%22True%22+FontSize%3d%2210%22+X%3d%224%22+Y%3d%2229%22+%2f%3e%0d%0a++++++%3cTD+Style%3d%22Class36%22+Merge%3d%22False%22+RowSpan%3d%22%22+ColSpan%3d%22%22+Format%3d%22General%22+Width%3d%22270%22+Text%3d%22Balance+due+15+Days+after+delivery%22+Height%3d%2213.5%22+Align%3d%22Center%22+CellHasFormula%3d%22False%22+FontName%3d%22Tahoma%22+WrapText%3d%22False%22+FontSize%3d%2210%22+X%3d%225%22+Y%3d%2229%22+%2f%3e%0d%0a++++++%3cTD+Style%3d%22Class37%22+Merge%3d%22False%22+RowSpan%3d%22%22+ColSpan%3d%22%22+Format%3d%22%26quot%3b%24%26quot%3b%23%2c%23%230.00%22+Width%3d%2279.5%22+Text%3d%22Discount%3a+++%22+Height%3d%2213.5%22+Align%3d%22Right%22+CellHasFormula%3d%22False%22+FontName%3d%22Tahoma%22+WrapText%3d%22False%22+FontSize%3d%2210%22+X%3d%226%22+Y%3d%2229%22+%2f%3e%0d%0a++++++%3cTD+Style%3d%22Class38%22+Merge%3d%22False%22+RowSpan%3d%22%22+ColSpan%3d%22%22+Format%3d%220%25%22+Width%3d%2279.5%22+Text%3d%22%22+Height%3d%2213.5%22+Align%3d%22Center%22+CellHasFormula%3d%22True%22+FontName%3d%22Tahoma%22+WrapText%3d%22False%22+FontSize%3d%2210%22+X%3d%227%22+Y%3d%2229%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2229%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2229%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2230%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2230%22+%2f%3e%0d%0a++++++%3cTD+Style%3d%22Class11%22+Merge%3d%22False%22+RowSpan%3d%22%22+ColSpan%3d%22%22+Format%3d%22General%22+Width%3d%2277.25%22+Text%3d%22%22+Height%3d%2213.5%22+Align%3d%22Left%22+CellHasFormula%3d%22False%22+FontName%3d%22Tahoma%22+WrapText%3d%22False%22+FontSize%3d%2210%22+X%3d%223%22+Y%3d%2230%22+%2f%3e%0d%0a++++++%3cTD+Style%3d%22Class35%22+Merge%3d%22True%22+RowSpan%3d%22%22+ColSpan%3d%222%22+Format%3d%22General%22+Width%3d%22345%22+Text%3d%22%22+Height%3d%2213.5%22+Align%3d%22Center%22+CellHasFormula%3d%22True%22+FontName%3d%22Tahoma%22+WrapText%3d%22False%22+FontSize%3d%2210%22+X%3d%224%22+Y%3d%2230%22+%2f%3e%0d%0a++++++%3cTD+Style%3d%22Class37%22+Merge%3d%22False%22+RowSpan%3d%22%22+ColSpan%3d%22%22+Format%3d%22%26quot%3b%24%26quot%3b%23%2c%23%230.00%22+Width%3d%2279.5%22+Text%3d%22Discount+Total%3a+++%22+Height%3d%2213.5%22+Align%3d%22Right%22+CellHasFormula%3d%22False%22+FontName%3d%22Tahoma%22+WrapText%3d%22False%22+FontSize%3d%2210%22+X%3d%226%22+Y%3d%2230%22+%2f%3e%0d%0a++++++%3cTD+Style%3d%22Class34%22+Merge%3d%22False%22+RowSpan%3d%22%22+ColSpan%3d%22%22+Format%3d%22%26quot%3b%24%26quot%3b%23%2c%23%230.00_)%3b(%26quot%3b%24%26quot%3b%23%2c%23%230.00)%3b%3b%22+Width%3d%2279.5%22+Text%3d%22%22+Height%3d%2213.5%22+Align%3d%22Center%22+CellHasFormula%3d%22True%22+FontName%3d%22Tahoma%22+WrapText%3d%22False%22+FontSize%3d%2210%22+X%3d%227%22+Y%3d%2230%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2230%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2230%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2231%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2231%22+%2f%3e%0d%0a++++++%3cTD+Style%3d%22Class11%22+Merge%3d%22False%22+RowSpan%3d%22%22+ColSpan%3d%22%22+Format%3d%22General%22+Width%3d%2277.25%22+Text%3d%22%22+Height%3d%2213.5%22+Align%3d%22Left%22+CellHasFormula%3d%22False%22+FontName%3d%22Tahoma%22+WrapText%3d%22False%22+FontSize%3d%2210%22+X%3d%223%22+Y%3d%2231%22+%2f%3e%0d%0a++++++%3cTD+Style%3d%22Class35%22+Merge%3d%22True%22+RowSpan%3d%22%22+ColSpan%3d%222%22+Format%3d%22_(*+%23%2c%23%230.00_)%3b_(*+(%23%2c%23%230.00)%3b_(*+%26quot%3b-%26quot%3b%3f%3f_)%3b_(%40_)%22+Width%3d%22345%22+Text%3d%22%7bDelivery+scheduled+begins+upon+Deposit+of+Funds%7d%22+Height%3d%2213.5%22+Align%3d%22Center%22+CellHasFormula%3d%22False%22+FontName%3d%22Tahoma%22+WrapText%3d%22False%22+FontSize%3d%2210%22+X%3d%224%22+Y%3d%2231%22+%2f%3e%0d%0a++++++%3cTD+Style%3d%22Class37%22+Merge%3d%22False%22+RowSpan%3d%22%22+ColSpan%3d%22%22+Format%3d%22General%22+Width%3d%2279.5%22+Text%3d%22Subtotal%3a+++%22+Height%3d%2213.5%22+Align%3d%22Right%22+CellHasFormula%3d%22False%22+FontName%3d%22Tahoma%22+WrapText%3d%22False%22+FontSize%3d%2210%22+X%3d%226%22+Y%3d%2231%22+%2f%3e%0d%0a++++++%3cTD+Style%3d%22Class29%22+Merge%3d%22False%22+RowSpan%3d%22%22+ColSpan%3d%22%22+Format%3d%22%26quot%3b%24%26quot%3b%23%2c%23%230.00_)%3b(%26quot%3b%24%26quot%3b%23%2c%23%230.00)%3b%3b%22+Width%3d%2279.5%22+Text%3d%22%22+Height%3d%2213.5%22+Align%3d%22Center%22+CellHasFormula%3d%22True%22+FontName%3d%22Tahoma%22+WrapText%3d%22False%22+FontSize%3d%2210%22+X%3d%227%22+Y%3d%2231%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2231%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2231%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2232%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2232%22+%2f%3e%0d%0a++++++%3cTD+Style%3d%22Class11%22+Merge%3d%22False%22+RowSpan%3d%22%22+ColSpan%3d%22%22+Format%3d%22General%22+Width%3d%2277.25%22+Text%3d%22%22+Height%3d%2213.5%22+Align%3d%22Left%22+CellHasFormula%3d%22False%22+FontName%3d%22Tahoma%22+WrapText%3d%22False%22+FontSize%3d%2210%22+X%3d%223%22+Y%3d%2232%22+%2f%3e%0d%0a++++++%3cTD+Style%3d%22Class35%22+Merge%3d%22True%22+RowSpan%3d%22%22+ColSpan%3d%222%22+Format%3d%22General%22+Width%3d%22345%22+Text%3d%22Shipping+calculated+per+order+and+shipping+destination.%22+Height%3d%2213.5%22+Align%3d%22Center%22+CellHasFormula%3d%22False%22+FontName%3d%22Tahoma%22+WrapText%3d%22False%22+FontSize%3d%2210%22+X%3d%224%22+Y%3d%2232%22+%2f%3e%0d%0a++++++%3cTD+Style%3d%22Class37%22+Merge%3d%22False%22+RowSpan%3d%22%22+ColSpan%3d%22%22+Format%3d%22General%22+Width%3d%2279.5%22+Text%3d%22Sales+tax%3a+++%22+Height%3d%2213.5%22+Align%3d%22Right%22+CellHasFormula%3d%22False%22+FontName%3d%22Tahoma%22+WrapText%3d%22False%22+FontSize%3d%2210%22+X%3d%226%22+Y%3d%2232%22+%2f%3e%0d%0a++++++%3cTD+Style%3d%22Class38%22+Merge%3d%22False%22+RowSpan%3d%22%22+ColSpan%3d%22%22+Format%3d%220.00%25%22+Width%3d%2279.5%22+Text%3d%226%2c50%25%22+Height%3d%2213.5%22+Align%3d%22Center%22+CellHasFormula%3d%22False%22+FontName%3d%22Tahoma%22+WrapText%3d%22False%22+FontSize%3d%2210%22+X%3d%227%22+Y%3d%2232%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2232%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2232%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2233%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2233%22+%2f%3e%0d%0a++++++%3cTD+Style%3d%22Class11%22+Merge%3d%22False%22+RowSpan%3d%22%22+ColSpan%3d%22%22+Format%3d%22General%22+Width%3d%2277.25%22+Text%3d%22%22+Height%3d%2213.5%22+Align%3d%22Left%22+CellHasFormula%3d%22False%22+FontName%3d%22Tahoma%22+WrapText%3d%22False%22+FontSize%3d%2210%22+X%3d%223%22+Y%3d%2233%22+%2f%3e%0d%0a++++++%3cTD+Style%3d%22Class11%22+Merge%3d%22False%22+RowSpan%3d%22%22+ColSpan%3d%22%22+Format%3d%22General%22+Width%3d%2275%22+Text%3d%22%22+Height%3d%2213.5%22+Align%3d%22Left%22+CellHasFormula%3d%22False%22+FontName%3d%22Tahoma%22+WrapText%3d%22False%22+FontSize%3d%2210%22+X%3d%224%22+Y%3d%2233%22+%2f%3e%0d%0a++++++%3cTD+Style%3d%22Class39%22+Merge%3d%22True%22+RowSpan%3d%22%22+ColSpan%3d%222%22+Format%3d%22General%22+Width%3d%22349.5%22+Text%3d%22Sales+tax+on+purchase%3a+++%22+Height%3d%2213.5%22+Align%3d%22Right%22+CellHasFormula%3d%22False%22+FontName%3d%22Tahoma%22+WrapText%3d%22False%22+FontSize%3d%2210%22+X%3d%225%22+Y%3d%2233%22+%2f%3e%0d%0a++++++%3cTD+Style%3d%22Class34%22+Merge%3d%22False%22+RowSpan%3d%22%22+ColSpan%3d%22%22+Format%3d%22%26quot%3b%24%26quot%3b%23%2c%23%230.00_)%3b(%26quot%3b%24%26quot%3b%23%2c%23%230.00)%3b%3b%22+Width%3d%2279.5%22+Text%3d%22%22+Height%3d%2213.5%22+Align%3d%22Center%22+CellHasFormula%3d%22True%22+FontName%3d%22Tahoma%22+WrapText%3d%22False%22+FontSize%3d%2210%22+X%3d%227%22+Y%3d%2233%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2233%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2233%22+%2f%3e%0d%0a++++%3c%2fTR%3e%0d%0a++++%3cTR%3e%0d%0a++++++%3cTD+Style%3d%22Class3%22+Merge%3d%22False%22+RowSpan%3d%22%22+ColSpan%3d%22%22+Format%3d%22General%22+Width%3d%2240.5%22+Text%3d%22%22+Height%3d%2213.5%22+Align%3d%22Left%22+CellHasFormula%3d%22False%22+FontName%3d%22Arial%22+WrapText%3d%22False%22+FontSize%3d%2210%22+X%3d%221%22+Y%3d%2234%22+%2f%3e%0d%0a++++++%3cTD+Style%3d%22Class7%22+Merge%3d%22False%22+RowSpan%3d%22%22+ColSpan%3d%22%22+Format%3d%22General%22+Width%3d%2240.5%22+Text%3d%22%22+Height%3d%2213.5%22+Align%3d%22Left%22+CellHasFormula%3d%22False%22+FontName%3d%22Arial%22+WrapText%3d%22False%22+FontSize%3d%2210%22+X%3d%222%22+Y%3d%2234%22+%2f%3e%0d%0a++++++%3cTD+Style%3d%22Class11%22+Merge%3d%22False%22+RowSpan%3d%22%22+ColSpan%3d%22%22+Format%3d%22General%22+Width%3d%2277.25%22+Text%3d%22%22+Height%3d%2213.5%22+Align%3d%22Left%22+CellHasFormula%3d%22False%22+FontName%3d%22Tahoma%22+WrapText%3d%22False%22+FontSize%3d%2210%22+X%3d%223%22+Y%3d%2234%22+%2f%3e%0d%0a++++++%3cTD+Style%3d%22Class11%22+Merge%3d%22False%22+RowSpan%3d%22%22+ColSpan%3d%22%22+Format%3d%22General%22+Width%3d%2275%22+Text%3d%22%22+Height%3d%2213.5%22+Align%3d%22Left%22+CellHasFormula%3d%22False%22+FontName%3d%22Tahoma%22+WrapText%3d%22False%22+FontSize%3d%2210%22+X%3d%224%22+Y%3d%2234%22+%2f%3e%0d%0a++++++%3cTD+Style%3d%22Class39%22+Merge%3d%22False%22+RowSpan%3d%22%22+ColSpan%3d%22%22+Format%3d%22_(*+%23%2c%23%230.00_)%3b_(*+(%23%2c%23%230.00)%3b_(*+%26quot%3b-%26quot%3b%3f%3f_)%3b_(%40_)%22+Width%3d%22270%22+Text%3d%22%22+Height%3d%2213.5%22+Align%3d%22Right%22+CellHasFormula%3d%22False%22+FontName%3d%22Tahoma%22+WrapText%3d%22False%22+FontSize%3d%2210%22+X%3d%225%22+Y%3d%2234%22+%2f%3e%0d%0a++++++%3cTD+Style%3d%22Class40%22+Merge%3d%22False%22+RowSpan%3d%22%22+ColSpan%3d%22%22+Format%3d%22General%22+Width%3d%2279.5%22+Text%3d%22Total%3a+++%22+Height%3d%2213.5%22+Align%3d%22Right%22+CellHasFormula%3d%22False%22+FontName%3d%22Tahoma%22+WrapText%3d%22False%22+FontSize%3d%2210%22+X%3d%226%22+Y%3d%2234%22+%2f%3e%0d%0a++++++%3cTD+Style%3d%22Class41%22+Merge%3d%22False%22+RowSpan%3d%22%22+ColSpan%3d%22%22+Format%3d%22%26quot%3b%24%26quot%3b%23%2c%23%230.00_)%3b(%26quot%3b%24%26quot%3b%23%2c%23%230.00)%3b%3b%22+Width%3d%2279.5%22+Text%3d%22%22+Height%3d%2213.5%22+Align%3d%22Center%22+CellHasFormula%3d%22True%22+FontName%3d%22Tahoma%22+WrapText%3d%22False%22+FontSize%3d%2210%22+X%3d%227%22+Y%3d%2234%22+%2f%3e%0d%0a++++++%3cTD+Style%3d%22Class21%22+Merge%3d%22False%22+RowSpan%3d%22%22+ColSpan%3d%22%22+Format%3d%22General%22+Width%3d%2230.75%22+Text%3d%22%22+Height%3d%2213.5%22+Align%3d%22Left%22+CellHasFormula%3d%22False%22+FontName%3d%22Arial%22+WrapText%3d%22False%22+FontSize%3d%2210%22+X%3d%228%22+Y%3d%2234%22+%2f%3e%0d%0a++++++%3cTD+Style%3d%22Class7%22+Merge%3d%22False%22+RowSpan%3d%22%22+ColSpan%3d%22%22+Format%3d%22General%22+Width%3d%2237.5%22+Text%3d%22%22+Height%3d%2213.5%22+Align%3d%22Left%22+CellHasFormula%3d%22False%22+FontName%3d%22Arial%22+WrapText%3d%22False%22+FontSize%3d%2210%22+X%3d%229%22+Y%3d%2234%22+%2f%3e%0d%0a++++%3c%2fTR%3e%0d%0a++++%3cTR%3e%0d%0a++++++%3cTD+Style%3d%22Class3%22+Merge%3d%22False%22+RowSpan%3d%22%22+ColSpan%3d%22%22+Format%3d%22General%22+Width%3d%2240.5%22+Text%3d%22%22+Height%3d%2225.5%22+Align%3d%22Left%22+CellHasFormula%3d%22False%22+FontName%3d%22Arial%22+WrapText%3d%22False%22+FontSize%3d%2210%22+X%3d%221%22+Y%3d%2235%22+%2f%3e%0d%0a++++++%3cTD+Style%3d%22Class7%22+Merge%3d%22False%22+RowSpan%3d%22%22+ColSpan%3d%22%22+Format%3d%22General%22+Width%3d%2240.5%22+Text%3d%22%22+Height%3d%2225.5%22+Align%3d%22Left%22+CellHasFormula%3d%22False%22+FontName%3d%22Arial%22+WrapText%3d%22False%22+FontSize%3d%2210%22+X%3d%222%22+Y%3d%2235%22+%2f%3e%0d%0a++++++%3cTD+Style%3d%22Class42%22+Merge%3d%22False%22+RowSpan%3d%22%22+ColSpan%3d%22%22+Format%3d%22General%22+Width%3d%2277.25%22+Text%3d%22%22+Height%3d%2225.5%22+Align%3d%22Left%22+CellHasFormula%3d%22False%22+FontName%3d%22Tahoma%22+WrapText%3d%22False%22+FontSize%3d%2210%22+X%3d%223%22+Y%3d%2235%22+%2f%3e%0d%0a++++++%3cTD+Style%3d%22Class11%22+Merge%3d%22False%22+RowSpan%3d%22%22+ColSpan%3d%22%22+Format%3d%22General%22+Width%3d%2275%22+Text%3d%22%22+Height%3d%2225.5%22+Align%3d%22Left%22+CellHasFormula%3d%22False%22+FontName%3d%22Tahoma%22+WrapText%3d%22False%22+FontSize%3d%2210%22+X%3d%224%22+Y%3d%2235%22+%2f%3e%0d%0a++++++%3cTD+Style%3d%22Class43%22+Merge%3d%22False%22+RowSpan%3d%22%22+ColSpan%3d%22%22+Format%3d%22General%22+Width%3d%22270%22+Text%3d%22Thank+you+for+your+business!%22+Height%3d%2225.5%22+Align%3d%22Center%22+CellHasFormula%3d%22False%22+FontName%3d%22Tahoma%22+WrapText%3d%22False%22+FontSize%3d%2210%22+X%3d%225%22+Y%3d%2235%22+%2f%3e%0d%0a++++++%3cTD+Style%3d%22Class44%22+Merge%3d%22False%22+RowSpan%3d%22%22+ColSpan%3d%22%22+Format%3d%22General%22+Width%3d%2279.5%22+Text%3d%22%22+Height%3d%2225.5%22+Align%3d%22Right%22+CellHasFormula%3d%22False%22+FontName%3d%22Tahoma%22+WrapText%3d%22False%22+FontSize%3d%2210%22+X%3d%226%22+Y%3d%2235%22+%2f%3e%0d%0a++++++%3cTD+Style%3d%22Class45%22+Merge%3d%22False%22+RowSpan%3d%22%22+ColSpan%3d%22%22+Format%3d%22%26quot%3b%24%26quot%3b%23%2c%23%230.00_)%3b(%26quot%3b%24%26quot%3b%23%2c%23%230.00)%3b%3b%22+Width%3d%2279.5%22+Text%3d%22Pagos.SpreadsheetWEB.Button.SAVE_Send+Order%22+Height%3d%2225.5%22+Align%3d%22Center%22+CellHasFormula%3d%22False%22+FontName%3d%22Tahoma%22+WrapText%3d%22False%22+FontSize%3d%2210%22+X%3d%227%22+Y%3d%2235%22+%2f%3e%0d%0a++++++%3cTD+Style%3d%22Class3%22+Merge%3d%22False%22+RowSpan%3d%22%22+ColSpan%3d%22%22+Format%3d%22General%22+Width%3d%2230.75%22+Text%3d%22%22+Height%3d%2225.5%22+Align%3d%22Left%22+CellHasFormula%3d%22False%22+FontName%3d%22Arial%22+WrapText%3d%22False%22+FontSize%3d%2210%22+X%3d%228%22+Y%3d%2235%22+%2f%3e%0d%0a++++++%3cTD+Style%3d%22Class7%22+Merge%3d%22False%22+RowSpan%3d%22%22+ColSpan%3d%22%22+Format%3d%22General%22+Width%3d%2237.5%22+Text%3d%22%22+Height%3d%2225.5%22+Align%3d%22Left%22+CellHasFormula%3d%22False%22+FontName%3d%22Arial%22+WrapText%3d%22False%22+FontSize%3d%2210%22+X%3d%229%22+Y%3d%2235%22+%2f%3e%0d%0a++++%3c%2fTR%3e%0d%0a++++%3cTR%3e%0d%0a++++++%3cTD+Style%3d%22Class3%22+Merge%3d%22False%22+RowSpan%3d%22%22+ColSpan%3d%22%22+Format%3d%22General%22+Width%3d%2240.5%22+Text%3d%22%22+Height%3d%2212.75%22+Align%3d%22Left%22+CellHasFormula%3d%22False%22+FontName%3d%22Arial%22+WrapText%3d%22False%22+FontSize%3d%2210%22+X%3d%221%22+Y%3d%2236%22+%2f%3e%0d%0a++++++%3cTD+Style%3d%22Class46%22+Merge%3d%22False%22+RowSpan%3d%22%22+ColSpan%3d%22%22+Format%3d%22General%22+Width%3d%2240.5%22+Text%3d%22%22+Height%3d%2212.75%22+Align%3d%22Left%22+CellHasFormula%3d%22False%22+FontName%3d%22Arial%22+WrapText%3d%22False%22+FontSize%3d%2210%22+X%3d%222%22+Y%3d%2236%22+%2f%3e%0d%0a++++++%3cTD+Style%3d%22Class47%22+Merge%3d%22True%22+RowSpan%3d%22%22+ColSpan%3d%223%22+Format%3d%22General%22+Width%3d%22422.25%22+Text%3d%22%22+Height%3d%2212.75%22+Align%3d%22Left%22+CellHasFormula%3d%22False%22+FontName%3d%22Tahoma%22+WrapText%3d%22False%22+FontSize%3d%2210%22+X%3d%223%22+Y%3d%2236%22+%2f%3e%0d%0a++++++%3cTD+Style%3d%22Class47%22+Merge%3d%22False%22+RowSpan%3d%22%22+ColSpan%3d%22%22+Format%3d%22General%22+Width%3d%2279.5%22+Text%3d%22%22+Height%3d%2212.75%22+Align%3d%22Left%22+CellHasFormula%3d%22False%22+FontName%3d%22Tahoma%22+WrapText%3d%22False%22+FontSize%3d%2210%22+X%3d%226%22+Y%3d%2236%22+%2f%3e%0d%0a++++++%3cTD+Style%3d%22Class47%22+Merge%3d%22False%22+RowSpan%3d%22%22+ColSpan%3d%22%22+Format%3d%22%26quot%3b%24%26quot%3b%23%2c%23%230.00_)%3b(%26quot%3b%24%26quot%3b%23%2c%23%230.00)%3b%3b%22+Width%3d%2279.5%22+Text%3d%22%22+Height%3d%2212.75%22+Align%3d%22Left%22+CellHasFormula%3d%22False%22+FontName%3d%22Tahoma%22+WrapText%3d%22False%22+FontSize%3d%2210%22+X%3d%227%22+Y%3d%2236%22+%2f%3e%0d%0a++++++%3cTD+Style%3d%22Class48%22+Merge%3d%22False%22+RowSpan%3d%22%22+ColSpan%3d%22%22+Format%3d%22General%22+Width%3d%2230.75%22+Text%3d%22%22+Height%3d%2212.75%22+Align%3d%22Left%22+CellHasFormula%3d%22False%22+FontName%3d%22Arial%22+WrapText%3d%22False%22+FontSize%3d%2210%22+X%3d%228%22+Y%3d%2236%22+%2f%3e%0d%0a++++++%3cTD+Style%3d%22Class7%22+Merge%3d%22False%22+RowSpan%3d%22%22+ColSpan%3d%22%22+Format%3d%22General%22+Width%3d%2237.5%22+Text%3d%22%22+Height%3d%2212.75%22+Align%3d%22Left%22+CellHasFormula%3d%22False%22+FontName%3d%22Arial%22+WrapText%3d%22False%22+FontSize%3d%2210%22+X%3d%229%22+Y%3d%2236%22+%2f%3e%0d%0a++++%3c%2fTR%3e%0d%0a++++%3cTR%3e%0d%0a++++++%3cTD+Style%3d%22Class1%22+Merge%3d%22False%22+RowSpan%3d%22%22+ColSpan%3d%22%22+Format%3d%22General%22+Width%3d%2240.5%22+Text%3d%22%22+Height%3d%2212.75%22+Align%3d%22Left%22+CellHasFormula%3d%22False%22+FontName%3d%22Arial%22+WrapText%3d%22False%22+FontSize%3d%2210%22+X%3d%221%22+Y%3d%2237%22+%2f%3e%0d%0a++++++%3cTD+Style%3d%22Class5%22+Merge%3d%22False%22+RowSpan%3d%22%22+ColSpan%3d%22%22+Format%3d%22General%22+Width%3d%2240.5%22+Text%3d%22%22+Height%3d%2212.75%22+Align%3d%22Left%22+CellHasFormula%3d%22False%22+FontName%3d%22Arial%22+WrapText%3d%22False%22+FontSize%3d%2210%22+X%3d%222%22+Y%3d%2237%22+%2f%3e%0d%0a++++++%3cTD+Style%3d%22Class49%22+Merge%3d%22False%22+RowSpan%3d%22%22+ColSpan%3d%22%22+Format%3d%22General%22+Width%3d%2277.25%22+Text%3d%22%22+Height%3d%2212.75%22+Align%3d%22Left%22+CellHasFormula%3d%22False%22+FontName%3d%22Tahoma%22+WrapText%3d%22False%22+FontSize%3d%2210%22+X%3d%223%22+Y%3d%2237%22+%2f%3e%0d%0a++++++%3cTD+Style%3d%22Class49%22+Merge%3d%22False%22+RowSpan%3d%22%22+ColSpan%3d%22%22+Format%3d%22General%22+Width%3d%2275%22+Text%3d%22%22+Height%3d%2212.75%22+Align%3d%22Left%22+CellHasFormula%3d%22False%22+FontName%3d%22Tahoma%22+WrapText%3d%22False%22+FontSize%3d%2210%22+X%3d%224%22+Y%3d%2237%22+%2f%3e%0d%0a++++++%3cTD+Style%3d%22Class49%22+Merge%3d%22False%22+RowSpan%3d%22%22+ColSpan%3d%22%22+Format%3d%22General%22+Width%3d%22270%22+Text%3d%22%22+Height%3d%2212.75%22+Align%3d%22Left%22+CellHasFormula%3d%22False%22+FontName%3d%22Tahoma%22+WrapText%3d%22False%22+FontSize%3d%2210%22+X%3d%225%22+Y%3d%2237%22+%2f%3e%0d%0a++++++%3cTD+Style%3d%22Class49%22+Merge%3d%22False%22+RowSpan%3d%22%22+ColSpan%3d%22%22+Format%3d%22General%22+Width%3d%2279.5%22+Text%3d%22%22+Height%3d%2212.75%22+Align%3d%22Left%22+CellHasFormula%3d%22False%22+FontName%3d%22Tahoma%22+WrapText%3d%22False%22+FontSize%3d%2210%22+X%3d%226%22+Y%3d%2237%22+%2f%3e%0d%0a++++++%3cTD+Style%3d%22Class49%22+Merge%3d%22False%22+RowSpan%3d%22%22+ColSpan%3d%22%22+Format%3d%22General%22+Width%3d%2279.5%22+Text%3d%22%22+Height%3d%2212.75%22+Align%3d%22Left%22+CellHasFormula%3d%22False%22+FontName%3d%22Tahoma%22+WrapText%3d%22False%22+FontSize%3d%2210%22+X%3d%227%22+Y%3d%2237%22+%2f%3e%0d%0a++++++%3cTD+Style%3d%22Class5%22+Merge%3d%22False%22+RowSpan%3d%22%22+ColSpan%3d%22%22+Format%3d%22General%22+Width%3d%2230.75%22+Text%3d%22%22+Height%3d%2212.75%22+Align%3d%22Left%22+CellHasFormula%3d%22False%22+FontName%3d%22Arial%22+WrapText%3d%22False%22+FontSize%3d%2210%22+X%3d%228%22+Y%3d%2237%22+%2f%3e%0d%0a++++++%3cTD+Style%3d%22Class1%22+Merge%3d%22False%22+RowSpan%3d%22%22+ColSpan%3d%22%22+Format%3d%22General%22+Width%3d%2237.5%22+Text%3d%22%22+Height%3d%2212.75%22+Align%3d%22Left%22+CellHasFormula%3d%22False%22+FontName%3d%22Arial%22+WrapText%3d%22False%22+FontSize%3d%2210%22+X%3d%229%22+Y%3d%2237%22+%2f%3e%0d%0a++++%3c%2fTR%3e%0d%0a++%3c%2fTable%3e%0d%0a%3c%2fTables%3e</t>
  </si>
  <si>
    <t>Purchase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</si>
</sst>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_);\(&quot;$&quot;#,##0.00\);;"/>
  </numFmts>
  <fonts count="19" x14ac:knownFonts="1">
    <font>
      <sz val="10"/>
      <name val="Arial"/>
    </font>
    <font>
      <sz val="8"/>
      <name val="Arial"/>
      <family val="2"/>
    </font>
    <font>
      <sz val="16"/>
      <color indexed="8"/>
      <name val="Tahoma"/>
      <family val="2"/>
    </font>
    <font>
      <b/>
      <sz val="10"/>
      <name val="Tahoma"/>
      <family val="2"/>
    </font>
    <font>
      <sz val="16"/>
      <name val="Tahoma"/>
      <family val="2"/>
    </font>
    <font>
      <sz val="10"/>
      <name val="Tahoma"/>
      <family val="2"/>
    </font>
    <font>
      <b/>
      <sz val="10"/>
      <color indexed="63"/>
      <name val="Tahoma"/>
      <family val="2"/>
    </font>
    <font>
      <sz val="9"/>
      <name val="Tahoma"/>
      <family val="2"/>
    </font>
    <font>
      <sz val="10"/>
      <name val="Times New Roman"/>
      <family val="1"/>
    </font>
    <font>
      <sz val="14"/>
      <name val="Tahoma"/>
      <family val="2"/>
    </font>
    <font>
      <sz val="10"/>
      <color indexed="10"/>
      <name val="Tahoma"/>
      <family val="2"/>
    </font>
    <font>
      <b/>
      <sz val="10"/>
      <color indexed="47"/>
      <name val="Tahoma"/>
      <family val="2"/>
    </font>
    <font>
      <b/>
      <sz val="10"/>
      <color indexed="10"/>
      <name val="Tahoma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theme="2" tint="-0.24994659260841701"/>
      </left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/>
      <diagonal/>
    </border>
    <border>
      <left/>
      <right/>
      <top style="medium">
        <color theme="3" tint="0.39994506668294322"/>
      </top>
      <bottom/>
      <diagonal/>
    </border>
    <border>
      <left/>
      <right style="medium">
        <color theme="3" tint="0.39994506668294322"/>
      </right>
      <top style="medium">
        <color theme="3" tint="0.39994506668294322"/>
      </top>
      <bottom/>
      <diagonal/>
    </border>
    <border>
      <left style="medium">
        <color theme="3" tint="0.39994506668294322"/>
      </left>
      <right/>
      <top/>
      <bottom/>
      <diagonal/>
    </border>
    <border>
      <left/>
      <right style="medium">
        <color theme="3" tint="0.39994506668294322"/>
      </right>
      <top/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theme="2" tint="-0.24994659260841701"/>
      </left>
      <right style="medium">
        <color theme="3" tint="0.39994506668294322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2" tint="-0.24994659260841701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3" tint="0.59996337778862885"/>
      </left>
      <right style="medium">
        <color theme="2" tint="-0.24994659260841701"/>
      </right>
      <top style="medium">
        <color theme="3" tint="0.59996337778862885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medium">
        <color theme="3" tint="0.59996337778862885"/>
      </right>
      <top style="medium">
        <color theme="3" tint="0.59996337778862885"/>
      </top>
      <bottom style="medium">
        <color theme="2" tint="-0.24994659260841701"/>
      </bottom>
      <diagonal/>
    </border>
    <border>
      <left style="medium">
        <color theme="3" tint="0.59996337778862885"/>
      </left>
      <right style="medium">
        <color theme="2" tint="-0.24994659260841701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2" tint="-0.24994659260841701"/>
      </left>
      <right style="medium">
        <color theme="3" tint="0.59996337778862885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3" tint="0.59996337778862885"/>
      </left>
      <right style="medium">
        <color theme="2" tint="-0.24994659260841701"/>
      </right>
      <top style="medium">
        <color theme="2" tint="-0.24994659260841701"/>
      </top>
      <bottom style="medium">
        <color theme="3" tint="0.59996337778862885"/>
      </bottom>
      <diagonal/>
    </border>
    <border>
      <left style="medium">
        <color theme="2" tint="-0.24994659260841701"/>
      </left>
      <right style="medium">
        <color theme="3" tint="0.59996337778862885"/>
      </right>
      <top style="medium">
        <color theme="2" tint="-0.24994659260841701"/>
      </top>
      <bottom style="medium">
        <color theme="3" tint="0.59996337778862885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/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 style="medium">
        <color theme="2" tint="-0.24994659260841701"/>
      </bottom>
      <diagonal/>
    </border>
    <border>
      <left/>
      <right/>
      <top style="medium">
        <color theme="3" tint="0.59996337778862885"/>
      </top>
      <bottom style="medium">
        <color theme="2" tint="-0.24994659260841701"/>
      </bottom>
      <diagonal/>
    </border>
    <border>
      <left/>
      <right style="medium">
        <color theme="3" tint="0.59996337778862885"/>
      </right>
      <top style="medium">
        <color theme="3" tint="0.59996337778862885"/>
      </top>
      <bottom style="medium">
        <color theme="2" tint="-0.24994659260841701"/>
      </bottom>
      <diagonal/>
    </border>
    <border>
      <left style="medium">
        <color theme="3" tint="0.59996337778862885"/>
      </left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/>
      <top style="medium">
        <color theme="2" tint="-0.24994659260841701"/>
      </top>
      <bottom style="medium">
        <color theme="2" tint="-0.24994659260841701"/>
      </bottom>
      <diagonal/>
    </border>
    <border>
      <left/>
      <right style="medium">
        <color theme="3" tint="0.59996337778862885"/>
      </right>
      <top style="medium">
        <color theme="2" tint="-0.24994659260841701"/>
      </top>
      <bottom style="medium">
        <color theme="2" tint="-0.24994659260841701"/>
      </bottom>
      <diagonal/>
    </border>
    <border>
      <left style="medium">
        <color theme="3" tint="0.59996337778862885"/>
      </left>
      <right/>
      <top style="medium">
        <color theme="2" tint="-0.24994659260841701"/>
      </top>
      <bottom style="medium">
        <color theme="3" tint="0.59996337778862885"/>
      </bottom>
      <diagonal/>
    </border>
    <border>
      <left/>
      <right/>
      <top style="medium">
        <color theme="2" tint="-0.24994659260841701"/>
      </top>
      <bottom style="medium">
        <color theme="3" tint="0.59996337778862885"/>
      </bottom>
      <diagonal/>
    </border>
    <border>
      <left/>
      <right style="medium">
        <color theme="3" tint="0.59996337778862885"/>
      </right>
      <top style="medium">
        <color theme="2" tint="-0.24994659260841701"/>
      </top>
      <bottom style="medium">
        <color theme="3" tint="0.59996337778862885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2" borderId="0" xfId="0" applyFont="1" applyFill="1" applyBorder="1" applyAlignment="1">
      <alignment horizontal="left" vertical="center" indent="1"/>
    </xf>
    <xf numFmtId="0" fontId="4" fillId="2" borderId="0" xfId="0" applyFont="1" applyFill="1" applyBorder="1"/>
    <xf numFmtId="0" fontId="0" fillId="2" borderId="0" xfId="0" applyFill="1"/>
    <xf numFmtId="0" fontId="0" fillId="2" borderId="0" xfId="0" applyFill="1" applyBorder="1"/>
    <xf numFmtId="0" fontId="6" fillId="2" borderId="0" xfId="0" applyFont="1" applyFill="1" applyBorder="1" applyAlignment="1">
      <alignment vertical="center"/>
    </xf>
    <xf numFmtId="14" fontId="5" fillId="2" borderId="0" xfId="0" applyNumberFormat="1" applyFont="1" applyFill="1" applyBorder="1" applyAlignment="1">
      <alignment horizontal="left" vertical="center" indent="1"/>
    </xf>
    <xf numFmtId="0" fontId="7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hidden="1"/>
    </xf>
    <xf numFmtId="43" fontId="5" fillId="2" borderId="0" xfId="0" applyNumberFormat="1" applyFont="1" applyFill="1" applyBorder="1" applyAlignment="1" applyProtection="1">
      <alignment horizontal="right" vertical="center"/>
      <protection hidden="1"/>
    </xf>
    <xf numFmtId="49" fontId="5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164" fontId="5" fillId="2" borderId="0" xfId="0" applyNumberFormat="1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>
      <alignment vertical="center"/>
    </xf>
    <xf numFmtId="0" fontId="11" fillId="2" borderId="0" xfId="0" applyFont="1" applyFill="1"/>
    <xf numFmtId="0" fontId="3" fillId="2" borderId="0" xfId="0" applyFont="1" applyFill="1" applyBorder="1" applyAlignment="1" applyProtection="1">
      <alignment horizontal="right" vertical="center"/>
      <protection hidden="1"/>
    </xf>
    <xf numFmtId="0" fontId="5" fillId="2" borderId="0" xfId="0" applyFont="1" applyFill="1" applyAlignment="1">
      <alignment horizontal="left" vertical="center" indent="1"/>
    </xf>
    <xf numFmtId="0" fontId="5" fillId="2" borderId="0" xfId="0" applyFont="1" applyFill="1"/>
    <xf numFmtId="0" fontId="5" fillId="2" borderId="0" xfId="0" applyFont="1" applyFill="1" applyBorder="1" applyAlignment="1" applyProtection="1">
      <alignment horizontal="left" vertical="center" indent="1"/>
    </xf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 indent="1"/>
    </xf>
    <xf numFmtId="0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3" fillId="0" borderId="0" xfId="0" applyFont="1"/>
    <xf numFmtId="0" fontId="14" fillId="0" borderId="0" xfId="0" applyFont="1"/>
    <xf numFmtId="14" fontId="0" fillId="0" borderId="0" xfId="0" applyNumberFormat="1"/>
    <xf numFmtId="0" fontId="16" fillId="0" borderId="0" xfId="0" applyFont="1"/>
    <xf numFmtId="0" fontId="0" fillId="0" borderId="0" xfId="0"/>
    <xf numFmtId="0" fontId="5" fillId="2" borderId="0" xfId="0" applyFont="1" applyFill="1" applyBorder="1" applyAlignment="1">
      <alignment horizontal="left" vertical="center" indent="1"/>
    </xf>
    <xf numFmtId="0" fontId="0" fillId="0" borderId="0" xfId="0" applyAlignment="1">
      <alignment wrapText="1"/>
    </xf>
    <xf numFmtId="0" fontId="5" fillId="5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Protection="1"/>
    <xf numFmtId="164" fontId="5" fillId="5" borderId="1" xfId="0" applyNumberFormat="1" applyFont="1" applyFill="1" applyBorder="1" applyAlignment="1" applyProtection="1">
      <alignment horizontal="center" vertical="center"/>
      <protection hidden="1"/>
    </xf>
    <xf numFmtId="165" fontId="5" fillId="5" borderId="1" xfId="0" applyNumberFormat="1" applyFont="1" applyFill="1" applyBorder="1" applyAlignment="1" applyProtection="1">
      <alignment horizontal="center" vertical="center"/>
      <protection hidden="1"/>
    </xf>
    <xf numFmtId="165" fontId="5" fillId="4" borderId="1" xfId="0" applyNumberFormat="1" applyFont="1" applyFill="1" applyBorder="1" applyAlignment="1" applyProtection="1">
      <alignment horizontal="center" vertical="center"/>
      <protection hidden="1"/>
    </xf>
    <xf numFmtId="9" fontId="10" fillId="2" borderId="1" xfId="0" applyNumberFormat="1" applyFont="1" applyFill="1" applyBorder="1" applyAlignment="1" applyProtection="1">
      <alignment horizontal="center" vertical="center"/>
      <protection hidden="1"/>
    </xf>
    <xf numFmtId="10" fontId="10" fillId="0" borderId="1" xfId="0" applyNumberFormat="1" applyFont="1" applyFill="1" applyBorder="1" applyAlignment="1" applyProtection="1">
      <alignment horizontal="center" vertical="center"/>
      <protection hidden="1"/>
    </xf>
    <xf numFmtId="165" fontId="3" fillId="3" borderId="1" xfId="0" applyNumberFormat="1" applyFont="1" applyFill="1" applyBorder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left" vertical="center" indent="1"/>
    </xf>
    <xf numFmtId="0" fontId="5" fillId="6" borderId="1" xfId="0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horizontal="left" vertical="center"/>
    </xf>
    <xf numFmtId="0" fontId="5" fillId="6" borderId="1" xfId="0" applyFont="1" applyFill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9" fillId="4" borderId="1" xfId="0" applyFont="1" applyFill="1" applyBorder="1" applyAlignment="1">
      <alignment horizontal="center" vertical="center"/>
    </xf>
    <xf numFmtId="44" fontId="9" fillId="4" borderId="1" xfId="0" applyNumberFormat="1" applyFont="1" applyFill="1" applyBorder="1" applyAlignment="1">
      <alignment horizontal="center" vertical="center"/>
    </xf>
    <xf numFmtId="0" fontId="13" fillId="7" borderId="5" xfId="0" applyFont="1" applyFill="1" applyBorder="1"/>
    <xf numFmtId="0" fontId="0" fillId="7" borderId="5" xfId="0" applyFill="1" applyBorder="1"/>
    <xf numFmtId="0" fontId="0" fillId="7" borderId="7" xfId="0" applyFill="1" applyBorder="1"/>
    <xf numFmtId="0" fontId="16" fillId="7" borderId="0" xfId="0" applyFont="1" applyFill="1" applyBorder="1" applyAlignment="1">
      <alignment wrapText="1"/>
    </xf>
    <xf numFmtId="0" fontId="0" fillId="7" borderId="2" xfId="0" applyFill="1" applyBorder="1"/>
    <xf numFmtId="0" fontId="17" fillId="0" borderId="0" xfId="0" applyFont="1"/>
    <xf numFmtId="0" fontId="18" fillId="0" borderId="0" xfId="0" applyFont="1"/>
    <xf numFmtId="0" fontId="0" fillId="6" borderId="10" xfId="0" applyFill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18" xfId="0" applyFill="1" applyBorder="1"/>
    <xf numFmtId="0" fontId="0" fillId="6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5" fillId="2" borderId="23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11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0" fillId="2" borderId="25" xfId="0" applyFill="1" applyBorder="1"/>
    <xf numFmtId="0" fontId="5" fillId="2" borderId="26" xfId="0" applyFont="1" applyFill="1" applyBorder="1" applyAlignment="1">
      <alignment vertical="center"/>
    </xf>
    <xf numFmtId="165" fontId="5" fillId="2" borderId="26" xfId="0" applyNumberFormat="1" applyFont="1" applyFill="1" applyBorder="1" applyAlignment="1">
      <alignment vertical="center"/>
    </xf>
    <xf numFmtId="0" fontId="0" fillId="2" borderId="27" xfId="0" applyFill="1" applyBorder="1"/>
    <xf numFmtId="0" fontId="15" fillId="0" borderId="11" xfId="0" applyFont="1" applyFill="1" applyBorder="1" applyAlignment="1" applyProtection="1">
      <alignment horizontal="center"/>
    </xf>
    <xf numFmtId="44" fontId="15" fillId="0" borderId="28" xfId="0" applyNumberFormat="1" applyFont="1" applyFill="1" applyBorder="1" applyAlignment="1" applyProtection="1">
      <alignment horizontal="center"/>
    </xf>
    <xf numFmtId="49" fontId="15" fillId="0" borderId="12" xfId="0" applyNumberFormat="1" applyFont="1" applyFill="1" applyBorder="1" applyAlignment="1" applyProtection="1">
      <alignment horizontal="center"/>
    </xf>
    <xf numFmtId="0" fontId="8" fillId="6" borderId="29" xfId="0" applyFont="1" applyFill="1" applyBorder="1" applyProtection="1"/>
    <xf numFmtId="44" fontId="8" fillId="6" borderId="30" xfId="0" applyNumberFormat="1" applyFont="1" applyFill="1" applyBorder="1" applyAlignment="1" applyProtection="1">
      <alignment horizontal="center"/>
    </xf>
    <xf numFmtId="49" fontId="8" fillId="6" borderId="31" xfId="0" applyNumberFormat="1" applyFont="1" applyFill="1" applyBorder="1" applyAlignment="1" applyProtection="1">
      <alignment horizontal="left"/>
    </xf>
    <xf numFmtId="0" fontId="8" fillId="6" borderId="32" xfId="0" applyFont="1" applyFill="1" applyBorder="1" applyProtection="1"/>
    <xf numFmtId="44" fontId="8" fillId="6" borderId="33" xfId="0" applyNumberFormat="1" applyFont="1" applyFill="1" applyBorder="1" applyAlignment="1" applyProtection="1">
      <alignment horizontal="center"/>
    </xf>
    <xf numFmtId="49" fontId="8" fillId="6" borderId="34" xfId="0" applyNumberFormat="1" applyFont="1" applyFill="1" applyBorder="1" applyAlignment="1" applyProtection="1">
      <alignment horizontal="left"/>
    </xf>
    <xf numFmtId="0" fontId="8" fillId="6" borderId="35" xfId="0" applyFont="1" applyFill="1" applyBorder="1" applyProtection="1"/>
    <xf numFmtId="44" fontId="8" fillId="6" borderId="36" xfId="0" applyNumberFormat="1" applyFont="1" applyFill="1" applyBorder="1" applyAlignment="1" applyProtection="1">
      <alignment horizontal="center"/>
    </xf>
    <xf numFmtId="49" fontId="8" fillId="6" borderId="37" xfId="0" applyNumberFormat="1" applyFont="1" applyFill="1" applyBorder="1" applyAlignment="1" applyProtection="1">
      <alignment horizontal="left"/>
    </xf>
    <xf numFmtId="0" fontId="2" fillId="2" borderId="0" xfId="0" applyFont="1" applyFill="1" applyBorder="1" applyAlignment="1">
      <alignment horizontal="left" vertical="center" indent="1"/>
    </xf>
    <xf numFmtId="0" fontId="5" fillId="2" borderId="26" xfId="0" applyFont="1" applyFill="1" applyBorder="1" applyAlignment="1">
      <alignment horizontal="left" vertical="center" indent="1"/>
    </xf>
    <xf numFmtId="43" fontId="5" fillId="2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Border="1" applyAlignment="1">
      <alignment horizontal="left" indent="1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18" fillId="7" borderId="3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0" fontId="16" fillId="7" borderId="0" xfId="0" applyFont="1" applyFill="1" applyBorder="1" applyAlignment="1">
      <alignment wrapText="1"/>
    </xf>
    <xf numFmtId="0" fontId="0" fillId="7" borderId="6" xfId="0" applyFill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left" vertical="top" wrapText="1"/>
    </xf>
    <xf numFmtId="0" fontId="16" fillId="7" borderId="8" xfId="0" applyFont="1" applyFill="1" applyBorder="1" applyAlignment="1">
      <alignment wrapText="1"/>
    </xf>
    <xf numFmtId="0" fontId="0" fillId="7" borderId="9" xfId="0" applyFill="1" applyBorder="1" applyAlignment="1">
      <alignment wrapText="1"/>
    </xf>
    <xf numFmtId="0" fontId="16" fillId="7" borderId="0" xfId="0" applyFont="1" applyFill="1" applyBorder="1" applyAlignment="1"/>
    <xf numFmtId="0" fontId="0" fillId="7" borderId="6" xfId="0" applyFill="1" applyBorder="1" applyAlignment="1"/>
    <xf numFmtId="0" fontId="0" fillId="7" borderId="6" xfId="0" applyFill="1" applyBorder="1"/>
    <xf numFmtId="0" fontId="0" fillId="7" borderId="0" xfId="0" quotePrefix="1" applyFill="1" applyBorder="1" applyAlignment="1">
      <alignment wrapText="1"/>
    </xf>
    <xf numFmtId="0" fontId="0" fillId="7" borderId="0" xfId="0" applyFill="1" applyBorder="1" applyAlignment="1">
      <alignment wrapText="1"/>
    </xf>
    <xf numFmtId="0" fontId="16" fillId="7" borderId="0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2:S47"/>
  <sheetViews>
    <sheetView tabSelected="1" workbookViewId="0">
      <selection activeCell="I7" sqref="I7"/>
    </sheetView>
  </sheetViews>
  <sheetFormatPr baseColWidth="10" defaultColWidth="8.83203125" defaultRowHeight="12" x14ac:dyDescent="0"/>
  <cols>
    <col min="1" max="2" width="7.6640625" style="3" customWidth="1"/>
    <col min="3" max="3" width="14.6640625" style="3" bestFit="1" customWidth="1"/>
    <col min="4" max="4" width="14.33203125" style="3" customWidth="1"/>
    <col min="5" max="5" width="51.5" style="3" customWidth="1"/>
    <col min="6" max="6" width="15.1640625" style="3" bestFit="1" customWidth="1"/>
    <col min="7" max="7" width="15.1640625" style="3" customWidth="1"/>
    <col min="8" max="8" width="5.83203125" style="3" customWidth="1"/>
    <col min="9" max="9" width="7.1640625" style="3" customWidth="1"/>
    <col min="10" max="10" width="8.83203125" style="3"/>
    <col min="11" max="11" width="8.1640625" style="3" customWidth="1"/>
    <col min="12" max="12" width="8.83203125" style="3"/>
    <col min="13" max="13" width="15.5" style="3" customWidth="1"/>
    <col min="14" max="14" width="1" style="3" hidden="1" customWidth="1"/>
    <col min="15" max="15" width="8" style="3" hidden="1" customWidth="1"/>
    <col min="16" max="19" width="9.1640625" style="3" hidden="1" customWidth="1"/>
  </cols>
  <sheetData>
    <row r="2" spans="2:10" ht="13" thickBot="1"/>
    <row r="3" spans="2:10">
      <c r="B3" s="69"/>
      <c r="C3" s="70"/>
      <c r="D3" s="70"/>
      <c r="E3" s="70"/>
      <c r="F3" s="70"/>
      <c r="G3" s="70"/>
      <c r="H3" s="71"/>
    </row>
    <row r="4" spans="2:10" ht="20">
      <c r="B4" s="72"/>
      <c r="C4" s="94" t="str">
        <f>Readme!D4</f>
        <v>ABC, Inc</v>
      </c>
      <c r="D4" s="94"/>
      <c r="E4" s="94"/>
      <c r="F4" s="1" t="s">
        <v>8</v>
      </c>
      <c r="G4" s="2"/>
      <c r="H4" s="73"/>
      <c r="I4" s="4"/>
      <c r="J4" s="4"/>
    </row>
    <row r="5" spans="2:10" ht="13">
      <c r="B5" s="72"/>
      <c r="C5" s="99" t="str">
        <f>Readme!D5</f>
        <v>123 Main Street</v>
      </c>
      <c r="D5" s="99"/>
      <c r="E5" s="5" t="s">
        <v>144</v>
      </c>
      <c r="F5" s="6"/>
      <c r="G5" s="7"/>
      <c r="H5" s="73"/>
      <c r="I5" s="4"/>
      <c r="J5" s="4"/>
    </row>
    <row r="6" spans="2:10" ht="13">
      <c r="B6" s="72"/>
      <c r="C6" s="99" t="str">
        <f>Readme!D6</f>
        <v>New York, NY 10001</v>
      </c>
      <c r="D6" s="99"/>
      <c r="E6" s="8"/>
      <c r="F6" s="24"/>
      <c r="G6" s="1"/>
      <c r="H6" s="73"/>
      <c r="I6" s="4"/>
      <c r="J6" s="4"/>
    </row>
    <row r="7" spans="2:10" ht="13">
      <c r="B7" s="72"/>
      <c r="C7" s="99" t="str">
        <f>Readme!D7</f>
        <v>(800) 123-4567</v>
      </c>
      <c r="D7" s="99"/>
      <c r="E7" s="8"/>
      <c r="F7" s="21"/>
      <c r="G7" s="6"/>
      <c r="H7" s="73"/>
      <c r="I7" s="4"/>
      <c r="J7" s="4"/>
    </row>
    <row r="8" spans="2:10" ht="13">
      <c r="B8" s="72"/>
      <c r="C8" s="98" t="str">
        <f>Readme!D8</f>
        <v>email address</v>
      </c>
      <c r="D8" s="98"/>
      <c r="E8" s="8"/>
      <c r="F8" s="21"/>
      <c r="G8" s="6"/>
      <c r="H8" s="73"/>
      <c r="I8" s="4"/>
      <c r="J8" s="4"/>
    </row>
    <row r="9" spans="2:10" ht="13">
      <c r="B9" s="72"/>
      <c r="C9" s="33"/>
      <c r="D9" s="33"/>
      <c r="E9" s="8"/>
      <c r="F9" s="22"/>
      <c r="G9" s="8"/>
      <c r="H9" s="73"/>
      <c r="I9" s="4"/>
      <c r="J9" s="4"/>
    </row>
    <row r="10" spans="2:10" ht="14" thickBot="1">
      <c r="B10" s="72"/>
      <c r="C10" s="9" t="s">
        <v>14</v>
      </c>
      <c r="D10" s="33"/>
      <c r="E10" s="8"/>
      <c r="F10" s="9" t="s">
        <v>13</v>
      </c>
      <c r="G10" s="1"/>
      <c r="H10" s="73"/>
      <c r="I10" s="4"/>
      <c r="J10" s="4"/>
    </row>
    <row r="11" spans="2:10" ht="14" thickBot="1">
      <c r="B11" s="72"/>
      <c r="C11" s="49" t="s">
        <v>15</v>
      </c>
      <c r="D11" s="44"/>
      <c r="E11" s="22"/>
      <c r="F11" s="50" t="s">
        <v>15</v>
      </c>
      <c r="G11" s="46"/>
      <c r="H11" s="73"/>
      <c r="I11" s="4"/>
      <c r="J11" s="4"/>
    </row>
    <row r="12" spans="2:10" ht="14" thickBot="1">
      <c r="B12" s="72"/>
      <c r="C12" s="50" t="s">
        <v>27</v>
      </c>
      <c r="D12" s="45"/>
      <c r="E12" s="23"/>
      <c r="F12" s="50" t="s">
        <v>27</v>
      </c>
      <c r="G12" s="47"/>
      <c r="H12" s="73"/>
      <c r="I12" s="4"/>
      <c r="J12" s="4"/>
    </row>
    <row r="13" spans="2:10" ht="14" thickBot="1">
      <c r="B13" s="72"/>
      <c r="C13" s="50" t="s">
        <v>9</v>
      </c>
      <c r="D13" s="45"/>
      <c r="E13" s="23"/>
      <c r="F13" s="50" t="s">
        <v>9</v>
      </c>
      <c r="G13" s="48"/>
      <c r="H13" s="73"/>
      <c r="I13" s="4"/>
      <c r="J13" s="4"/>
    </row>
    <row r="14" spans="2:10" ht="14" thickBot="1">
      <c r="B14" s="72"/>
      <c r="C14" s="49" t="s">
        <v>28</v>
      </c>
      <c r="D14" s="45"/>
      <c r="E14" s="23"/>
      <c r="F14" s="50" t="s">
        <v>28</v>
      </c>
      <c r="G14" s="48"/>
      <c r="H14" s="73"/>
      <c r="I14" s="4"/>
      <c r="J14" s="4"/>
    </row>
    <row r="15" spans="2:10" ht="14" thickBot="1">
      <c r="B15" s="72"/>
      <c r="C15" s="50" t="s">
        <v>12</v>
      </c>
      <c r="D15" s="45"/>
      <c r="E15" s="23"/>
      <c r="F15" s="50" t="s">
        <v>12</v>
      </c>
      <c r="G15" s="48"/>
      <c r="H15" s="73"/>
      <c r="I15" s="4"/>
      <c r="J15" s="4"/>
    </row>
    <row r="16" spans="2:10" ht="13">
      <c r="B16" s="74"/>
      <c r="C16" s="23"/>
      <c r="D16" s="23"/>
      <c r="E16" s="23"/>
      <c r="F16" s="10"/>
      <c r="G16" s="8"/>
      <c r="H16" s="73"/>
      <c r="I16" s="4"/>
      <c r="J16" s="4"/>
    </row>
    <row r="17" spans="2:10" ht="14" thickBot="1">
      <c r="B17" s="72"/>
      <c r="C17" s="23"/>
      <c r="D17" s="23"/>
      <c r="E17" s="23"/>
      <c r="F17" s="33"/>
      <c r="G17" s="8"/>
      <c r="H17" s="73"/>
      <c r="I17" s="4"/>
      <c r="J17" s="4"/>
    </row>
    <row r="18" spans="2:10" ht="19" thickBot="1">
      <c r="B18" s="72"/>
      <c r="C18" s="51" t="s">
        <v>16</v>
      </c>
      <c r="D18" s="51" t="s">
        <v>17</v>
      </c>
      <c r="E18" s="52" t="s">
        <v>18</v>
      </c>
      <c r="F18" s="51" t="s">
        <v>19</v>
      </c>
      <c r="G18" s="51" t="s">
        <v>20</v>
      </c>
      <c r="H18" s="73"/>
    </row>
    <row r="19" spans="2:10" ht="20.25" customHeight="1" thickBot="1">
      <c r="B19" s="72"/>
      <c r="C19" s="35" t="str">
        <f t="shared" ref="C19:C28" si="0">IF($E19="","",VLOOKUP($E19,ProductList,3,FALSE))</f>
        <v/>
      </c>
      <c r="D19" s="36"/>
      <c r="E19" s="37"/>
      <c r="F19" s="38" t="str">
        <f>IF($E19="","",VLOOKUP($E19,ProductList,2,FALSE))</f>
        <v/>
      </c>
      <c r="G19" s="39" t="str">
        <f t="shared" ref="G19:G28" si="1">IF($F19="","",SUM($D19*$F19))</f>
        <v/>
      </c>
      <c r="H19" s="73"/>
    </row>
    <row r="20" spans="2:10" ht="20.25" customHeight="1" thickBot="1">
      <c r="B20" s="72"/>
      <c r="C20" s="35" t="str">
        <f t="shared" si="0"/>
        <v/>
      </c>
      <c r="D20" s="36"/>
      <c r="E20" s="37"/>
      <c r="F20" s="38" t="str">
        <f t="shared" ref="F20:F28" si="2">IF($E20="","",VLOOKUP($E20,ProductList,2,FALSE))</f>
        <v/>
      </c>
      <c r="G20" s="39" t="str">
        <f t="shared" si="1"/>
        <v/>
      </c>
      <c r="H20" s="73"/>
    </row>
    <row r="21" spans="2:10" ht="20.25" customHeight="1" thickBot="1">
      <c r="B21" s="72"/>
      <c r="C21" s="35" t="str">
        <f t="shared" si="0"/>
        <v/>
      </c>
      <c r="D21" s="36"/>
      <c r="E21" s="37"/>
      <c r="F21" s="38" t="str">
        <f t="shared" si="2"/>
        <v/>
      </c>
      <c r="G21" s="39" t="str">
        <f t="shared" si="1"/>
        <v/>
      </c>
      <c r="H21" s="73"/>
    </row>
    <row r="22" spans="2:10" ht="20.25" customHeight="1" thickBot="1">
      <c r="B22" s="72"/>
      <c r="C22" s="35" t="str">
        <f t="shared" si="0"/>
        <v/>
      </c>
      <c r="D22" s="36"/>
      <c r="E22" s="37"/>
      <c r="F22" s="38" t="str">
        <f t="shared" si="2"/>
        <v/>
      </c>
      <c r="G22" s="39" t="str">
        <f t="shared" si="1"/>
        <v/>
      </c>
      <c r="H22" s="73"/>
    </row>
    <row r="23" spans="2:10" ht="20.25" customHeight="1" thickBot="1">
      <c r="B23" s="72"/>
      <c r="C23" s="35" t="str">
        <f t="shared" si="0"/>
        <v/>
      </c>
      <c r="D23" s="36"/>
      <c r="E23" s="37"/>
      <c r="F23" s="38" t="str">
        <f t="shared" si="2"/>
        <v/>
      </c>
      <c r="G23" s="39" t="str">
        <f t="shared" si="1"/>
        <v/>
      </c>
      <c r="H23" s="73"/>
    </row>
    <row r="24" spans="2:10" ht="20.25" customHeight="1" thickBot="1">
      <c r="B24" s="72"/>
      <c r="C24" s="35" t="str">
        <f t="shared" si="0"/>
        <v/>
      </c>
      <c r="D24" s="36"/>
      <c r="E24" s="37"/>
      <c r="F24" s="38" t="str">
        <f t="shared" si="2"/>
        <v/>
      </c>
      <c r="G24" s="39" t="str">
        <f t="shared" si="1"/>
        <v/>
      </c>
      <c r="H24" s="73"/>
    </row>
    <row r="25" spans="2:10" ht="20.25" customHeight="1" thickBot="1">
      <c r="B25" s="72"/>
      <c r="C25" s="35" t="str">
        <f t="shared" si="0"/>
        <v/>
      </c>
      <c r="D25" s="36"/>
      <c r="E25" s="37"/>
      <c r="F25" s="38" t="str">
        <f t="shared" si="2"/>
        <v/>
      </c>
      <c r="G25" s="39" t="str">
        <f t="shared" si="1"/>
        <v/>
      </c>
      <c r="H25" s="73"/>
    </row>
    <row r="26" spans="2:10" ht="20.25" customHeight="1" thickBot="1">
      <c r="B26" s="72"/>
      <c r="C26" s="35" t="str">
        <f t="shared" si="0"/>
        <v/>
      </c>
      <c r="D26" s="36"/>
      <c r="E26" s="37"/>
      <c r="F26" s="38" t="str">
        <f t="shared" si="2"/>
        <v/>
      </c>
      <c r="G26" s="39" t="str">
        <f t="shared" si="1"/>
        <v/>
      </c>
      <c r="H26" s="73"/>
    </row>
    <row r="27" spans="2:10" ht="19.5" customHeight="1" thickBot="1">
      <c r="B27" s="72"/>
      <c r="C27" s="35" t="str">
        <f t="shared" si="0"/>
        <v/>
      </c>
      <c r="D27" s="36"/>
      <c r="E27" s="37"/>
      <c r="F27" s="38" t="str">
        <f t="shared" si="2"/>
        <v/>
      </c>
      <c r="G27" s="39" t="str">
        <f t="shared" si="1"/>
        <v/>
      </c>
      <c r="H27" s="73"/>
    </row>
    <row r="28" spans="2:10" ht="20.25" customHeight="1" thickBot="1">
      <c r="B28" s="72"/>
      <c r="C28" s="35" t="str">
        <f t="shared" si="0"/>
        <v/>
      </c>
      <c r="D28" s="36"/>
      <c r="E28" s="37"/>
      <c r="F28" s="38" t="str">
        <f t="shared" si="2"/>
        <v/>
      </c>
      <c r="G28" s="39" t="str">
        <f t="shared" si="1"/>
        <v/>
      </c>
      <c r="H28" s="73"/>
    </row>
    <row r="29" spans="2:10" ht="14" thickBot="1">
      <c r="B29" s="72"/>
      <c r="C29" s="11"/>
      <c r="D29" s="11"/>
      <c r="E29" s="12"/>
      <c r="F29" s="75" t="s">
        <v>21</v>
      </c>
      <c r="G29" s="40">
        <f>SUM(G19:G28)</f>
        <v>0</v>
      </c>
      <c r="H29" s="73"/>
    </row>
    <row r="30" spans="2:10" ht="14" thickBot="1">
      <c r="B30" s="72"/>
      <c r="C30" s="13"/>
      <c r="D30" s="14"/>
      <c r="E30" s="25" t="s">
        <v>34</v>
      </c>
      <c r="F30" s="15" t="s">
        <v>22</v>
      </c>
      <c r="G30" s="41">
        <f>VLOOKUP(Subtotal,DiscountRates,2,TRUE)</f>
        <v>0</v>
      </c>
      <c r="H30" s="73"/>
    </row>
    <row r="31" spans="2:10" ht="14" thickBot="1">
      <c r="B31" s="72"/>
      <c r="C31" s="10"/>
      <c r="D31" s="97" t="str">
        <f>"   Make all checks payable to "&amp;Readme!D4</f>
        <v xml:space="preserve">   Make all checks payable to ABC, Inc</v>
      </c>
      <c r="E31" s="97"/>
      <c r="F31" s="15" t="s">
        <v>23</v>
      </c>
      <c r="G31" s="40">
        <f>SUM(G29*G30)</f>
        <v>0</v>
      </c>
      <c r="H31" s="73"/>
    </row>
    <row r="32" spans="2:10" ht="14" thickBot="1">
      <c r="B32" s="72"/>
      <c r="C32" s="11"/>
      <c r="D32" s="96" t="s">
        <v>30</v>
      </c>
      <c r="E32" s="96"/>
      <c r="F32" s="75" t="s">
        <v>21</v>
      </c>
      <c r="G32" s="39">
        <f>SUM(G29-G31)</f>
        <v>0</v>
      </c>
      <c r="H32" s="73"/>
    </row>
    <row r="33" spans="2:8" ht="14" thickBot="1">
      <c r="B33" s="72"/>
      <c r="C33" s="10"/>
      <c r="D33" s="97" t="s">
        <v>31</v>
      </c>
      <c r="E33" s="97"/>
      <c r="F33" s="75" t="s">
        <v>29</v>
      </c>
      <c r="G33" s="42">
        <v>6.5000000000000002E-2</v>
      </c>
      <c r="H33" s="73"/>
    </row>
    <row r="34" spans="2:8" ht="14" thickBot="1">
      <c r="B34" s="72"/>
      <c r="C34" s="10"/>
      <c r="D34" s="11"/>
      <c r="E34" s="100" t="s">
        <v>24</v>
      </c>
      <c r="F34" s="100"/>
      <c r="G34" s="40">
        <f>SUM(G32*G33)</f>
        <v>0</v>
      </c>
      <c r="H34" s="73"/>
    </row>
    <row r="35" spans="2:8" ht="14" thickBot="1">
      <c r="B35" s="72"/>
      <c r="C35" s="11"/>
      <c r="D35" s="11"/>
      <c r="E35" s="12"/>
      <c r="F35" s="18" t="s">
        <v>26</v>
      </c>
      <c r="G35" s="43">
        <f>SUM(G32+G34)</f>
        <v>0</v>
      </c>
      <c r="H35" s="73"/>
    </row>
    <row r="36" spans="2:8" ht="25.5" customHeight="1">
      <c r="B36" s="72"/>
      <c r="C36" s="76"/>
      <c r="D36" s="11"/>
      <c r="E36" s="77" t="s">
        <v>25</v>
      </c>
      <c r="F36" s="18"/>
      <c r="G36" s="26"/>
      <c r="H36" s="73"/>
    </row>
    <row r="37" spans="2:8" ht="12.75" customHeight="1" thickBot="1">
      <c r="B37" s="78"/>
      <c r="C37" s="95"/>
      <c r="D37" s="95"/>
      <c r="E37" s="95"/>
      <c r="F37" s="79"/>
      <c r="G37" s="80"/>
      <c r="H37" s="81"/>
    </row>
    <row r="38" spans="2:8" ht="12.75" customHeight="1">
      <c r="C38" s="19"/>
      <c r="D38" s="19"/>
      <c r="E38" s="19"/>
      <c r="F38" s="19"/>
      <c r="G38" s="19"/>
    </row>
    <row r="39" spans="2:8" ht="12.75" customHeight="1">
      <c r="C39" s="17"/>
      <c r="D39" s="19"/>
      <c r="E39" s="19"/>
      <c r="F39" s="16"/>
      <c r="G39" s="16"/>
    </row>
    <row r="40" spans="2:8" ht="12.75" customHeight="1">
      <c r="C40" s="20"/>
      <c r="D40" s="20"/>
      <c r="E40" s="20"/>
      <c r="F40" s="20"/>
      <c r="G40" s="20"/>
    </row>
    <row r="41" spans="2:8" ht="12.75" customHeight="1"/>
    <row r="42" spans="2:8" ht="12.75" customHeight="1"/>
    <row r="43" spans="2:8" ht="12.75" customHeight="1"/>
    <row r="44" spans="2:8" ht="12.75" customHeight="1"/>
    <row r="45" spans="2:8" ht="12.75" customHeight="1"/>
    <row r="46" spans="2:8" ht="12.75" customHeight="1"/>
    <row r="47" spans="2:8" ht="12.75" customHeight="1"/>
  </sheetData>
  <sheetProtection selectLockedCells="1"/>
  <mergeCells count="10">
    <mergeCell ref="C4:E4"/>
    <mergeCell ref="C37:E37"/>
    <mergeCell ref="D32:E32"/>
    <mergeCell ref="D31:E31"/>
    <mergeCell ref="D33:E33"/>
    <mergeCell ref="C8:D8"/>
    <mergeCell ref="C7:D7"/>
    <mergeCell ref="C6:D6"/>
    <mergeCell ref="C5:D5"/>
    <mergeCell ref="E34:F34"/>
  </mergeCells>
  <phoneticPr fontId="1" type="noConversion"/>
  <pageMargins left="0.75" right="0.75" top="1" bottom="1" header="0.5" footer="0.5"/>
  <pageSetup scale="63" orientation="portrait" horizontalDpi="4294967293" verticalDpi="4294967293"/>
  <headerFooter alignWithMargins="0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I39"/>
  <sheetViews>
    <sheetView showGridLines="0" workbookViewId="0">
      <selection activeCell="D23" sqref="D23"/>
    </sheetView>
  </sheetViews>
  <sheetFormatPr baseColWidth="10" defaultColWidth="8.83203125" defaultRowHeight="12" x14ac:dyDescent="0"/>
  <cols>
    <col min="1" max="1" width="3.5" style="32" customWidth="1"/>
    <col min="2" max="2" width="2.5" style="32" bestFit="1" customWidth="1"/>
    <col min="3" max="3" width="15.33203125" style="27" customWidth="1"/>
    <col min="4" max="4" width="70.5" style="27" customWidth="1"/>
    <col min="6" max="6" width="16.83203125" bestFit="1" customWidth="1"/>
    <col min="7" max="7" width="14.83203125" bestFit="1" customWidth="1"/>
    <col min="8" max="8" width="10.1640625" customWidth="1"/>
    <col min="9" max="9" width="41" bestFit="1" customWidth="1"/>
  </cols>
  <sheetData>
    <row r="1" spans="2:9" s="32" customFormat="1" ht="13" thickBot="1">
      <c r="C1" s="34"/>
      <c r="D1" s="34"/>
    </row>
    <row r="2" spans="2:9" ht="18" customHeight="1" thickBot="1">
      <c r="B2" s="57"/>
      <c r="C2" s="101" t="s">
        <v>94</v>
      </c>
      <c r="D2" s="102"/>
      <c r="F2" s="59" t="s">
        <v>129</v>
      </c>
    </row>
    <row r="3" spans="2:9" ht="13" thickBot="1">
      <c r="B3" s="53" t="s">
        <v>108</v>
      </c>
      <c r="C3" s="103" t="s">
        <v>109</v>
      </c>
      <c r="D3" s="104"/>
      <c r="F3" s="82" t="s">
        <v>59</v>
      </c>
      <c r="G3" s="83" t="s">
        <v>105</v>
      </c>
      <c r="H3" s="84" t="s">
        <v>16</v>
      </c>
      <c r="I3" s="58" t="s">
        <v>128</v>
      </c>
    </row>
    <row r="4" spans="2:9" ht="13" thickBot="1">
      <c r="B4" s="54"/>
      <c r="C4" s="56" t="s">
        <v>115</v>
      </c>
      <c r="D4" s="60" t="s">
        <v>96</v>
      </c>
      <c r="F4" s="85" t="s">
        <v>60</v>
      </c>
      <c r="G4" s="86">
        <v>0</v>
      </c>
      <c r="H4" s="87" t="s">
        <v>61</v>
      </c>
      <c r="I4" s="107" t="s">
        <v>130</v>
      </c>
    </row>
    <row r="5" spans="2:9" ht="13" thickBot="1">
      <c r="B5" s="54"/>
      <c r="C5" s="56" t="s">
        <v>116</v>
      </c>
      <c r="D5" s="60" t="s">
        <v>32</v>
      </c>
      <c r="F5" s="88" t="s">
        <v>64</v>
      </c>
      <c r="G5" s="89">
        <v>0</v>
      </c>
      <c r="H5" s="90" t="s">
        <v>10</v>
      </c>
      <c r="I5" s="107"/>
    </row>
    <row r="6" spans="2:9" ht="13" thickBot="1">
      <c r="B6" s="54"/>
      <c r="C6" s="56" t="s">
        <v>117</v>
      </c>
      <c r="D6" s="60" t="s">
        <v>97</v>
      </c>
      <c r="F6" s="88" t="s">
        <v>65</v>
      </c>
      <c r="G6" s="89">
        <v>0</v>
      </c>
      <c r="H6" s="90" t="s">
        <v>35</v>
      </c>
      <c r="I6" s="107"/>
    </row>
    <row r="7" spans="2:9" ht="13" thickBot="1">
      <c r="B7" s="54"/>
      <c r="C7" s="56" t="s">
        <v>118</v>
      </c>
      <c r="D7" s="60" t="s">
        <v>33</v>
      </c>
      <c r="F7" s="88" t="s">
        <v>66</v>
      </c>
      <c r="G7" s="89">
        <v>0</v>
      </c>
      <c r="H7" s="90" t="s">
        <v>36</v>
      </c>
    </row>
    <row r="8" spans="2:9" ht="13" thickBot="1">
      <c r="B8" s="54"/>
      <c r="C8" s="56" t="s">
        <v>114</v>
      </c>
      <c r="D8" s="60" t="s">
        <v>0</v>
      </c>
      <c r="F8" s="88" t="s">
        <v>67</v>
      </c>
      <c r="G8" s="89">
        <v>0</v>
      </c>
      <c r="H8" s="90" t="s">
        <v>37</v>
      </c>
    </row>
    <row r="9" spans="2:9" ht="13" thickBot="1">
      <c r="B9" s="53" t="s">
        <v>110</v>
      </c>
      <c r="C9" s="103" t="s">
        <v>111</v>
      </c>
      <c r="D9" s="104"/>
      <c r="F9" s="88" t="s">
        <v>68</v>
      </c>
      <c r="G9" s="89">
        <v>0</v>
      </c>
      <c r="H9" s="90" t="s">
        <v>38</v>
      </c>
    </row>
    <row r="10" spans="2:9" ht="13" thickBot="1">
      <c r="B10" s="53" t="s">
        <v>112</v>
      </c>
      <c r="C10" s="103" t="s">
        <v>113</v>
      </c>
      <c r="D10" s="104"/>
      <c r="F10" s="88" t="s">
        <v>69</v>
      </c>
      <c r="G10" s="89">
        <v>0</v>
      </c>
      <c r="H10" s="90" t="s">
        <v>42</v>
      </c>
    </row>
    <row r="11" spans="2:9" ht="13" thickBot="1">
      <c r="B11" s="54"/>
      <c r="C11" s="56" t="s">
        <v>114</v>
      </c>
      <c r="D11" s="60" t="s">
        <v>0</v>
      </c>
      <c r="F11" s="88" t="s">
        <v>70</v>
      </c>
      <c r="G11" s="89">
        <v>0</v>
      </c>
      <c r="H11" s="90" t="s">
        <v>43</v>
      </c>
    </row>
    <row r="12" spans="2:9" ht="13" thickBot="1">
      <c r="B12" s="53" t="s">
        <v>119</v>
      </c>
      <c r="C12" s="103" t="s">
        <v>120</v>
      </c>
      <c r="D12" s="104"/>
      <c r="F12" s="88" t="s">
        <v>71</v>
      </c>
      <c r="G12" s="89">
        <v>0</v>
      </c>
      <c r="H12" s="90" t="s">
        <v>44</v>
      </c>
    </row>
    <row r="13" spans="2:9" ht="13" thickBot="1">
      <c r="B13" s="53" t="s">
        <v>122</v>
      </c>
      <c r="C13" s="110" t="s">
        <v>123</v>
      </c>
      <c r="D13" s="111"/>
      <c r="F13" s="88" t="s">
        <v>72</v>
      </c>
      <c r="G13" s="89">
        <v>0</v>
      </c>
      <c r="H13" s="90" t="s">
        <v>45</v>
      </c>
    </row>
    <row r="14" spans="2:9" s="32" customFormat="1" ht="13" thickBot="1">
      <c r="B14" s="54"/>
      <c r="C14" s="103" t="s">
        <v>121</v>
      </c>
      <c r="D14" s="104"/>
      <c r="F14" s="88" t="s">
        <v>73</v>
      </c>
      <c r="G14" s="89">
        <v>0</v>
      </c>
      <c r="H14" s="90" t="s">
        <v>46</v>
      </c>
    </row>
    <row r="15" spans="2:9" ht="13" thickBot="1">
      <c r="B15" s="54"/>
      <c r="C15" s="113" t="s">
        <v>101</v>
      </c>
      <c r="D15" s="104"/>
      <c r="F15" s="88" t="s">
        <v>74</v>
      </c>
      <c r="G15" s="89">
        <v>0</v>
      </c>
      <c r="H15" s="90" t="s">
        <v>47</v>
      </c>
    </row>
    <row r="16" spans="2:9" ht="13" thickBot="1">
      <c r="B16" s="53" t="s">
        <v>124</v>
      </c>
      <c r="C16" s="103" t="s">
        <v>125</v>
      </c>
      <c r="D16" s="104"/>
      <c r="F16" s="88" t="s">
        <v>75</v>
      </c>
      <c r="G16" s="89">
        <v>0</v>
      </c>
      <c r="H16" s="90" t="s">
        <v>48</v>
      </c>
    </row>
    <row r="17" spans="2:9" ht="13" thickBot="1">
      <c r="B17" s="54"/>
      <c r="C17" s="114" t="s">
        <v>102</v>
      </c>
      <c r="D17" s="104"/>
      <c r="F17" s="88" t="s">
        <v>76</v>
      </c>
      <c r="G17" s="89">
        <v>0</v>
      </c>
      <c r="H17" s="90" t="s">
        <v>49</v>
      </c>
    </row>
    <row r="18" spans="2:9" ht="13" thickBot="1">
      <c r="B18" s="53" t="s">
        <v>126</v>
      </c>
      <c r="C18" s="103" t="s">
        <v>127</v>
      </c>
      <c r="D18" s="112"/>
      <c r="F18" s="88" t="s">
        <v>77</v>
      </c>
      <c r="G18" s="89">
        <v>0</v>
      </c>
      <c r="H18" s="90" t="s">
        <v>50</v>
      </c>
    </row>
    <row r="19" spans="2:9" ht="13" thickBot="1">
      <c r="B19" s="54"/>
      <c r="C19" s="115" t="s">
        <v>106</v>
      </c>
      <c r="D19" s="116"/>
      <c r="F19" s="88" t="s">
        <v>78</v>
      </c>
      <c r="G19" s="89">
        <v>0</v>
      </c>
      <c r="H19" s="90" t="s">
        <v>51</v>
      </c>
    </row>
    <row r="20" spans="2:9" ht="13" thickBot="1">
      <c r="B20" s="55"/>
      <c r="C20" s="108" t="s">
        <v>107</v>
      </c>
      <c r="D20" s="109"/>
      <c r="F20" s="88" t="s">
        <v>79</v>
      </c>
      <c r="G20" s="89">
        <v>0</v>
      </c>
      <c r="H20" s="90" t="s">
        <v>39</v>
      </c>
    </row>
    <row r="21" spans="2:9" ht="13" thickBot="1">
      <c r="F21" s="88" t="s">
        <v>80</v>
      </c>
      <c r="G21" s="89">
        <v>0</v>
      </c>
      <c r="H21" s="90" t="s">
        <v>11</v>
      </c>
    </row>
    <row r="22" spans="2:9" ht="13" thickBot="1">
      <c r="F22" s="88" t="s">
        <v>81</v>
      </c>
      <c r="G22" s="89">
        <v>0</v>
      </c>
      <c r="H22" s="90" t="s">
        <v>40</v>
      </c>
    </row>
    <row r="23" spans="2:9" ht="13" thickBot="1">
      <c r="F23" s="88" t="s">
        <v>82</v>
      </c>
      <c r="G23" s="89">
        <v>0</v>
      </c>
      <c r="H23" s="90" t="s">
        <v>52</v>
      </c>
      <c r="I23" s="32"/>
    </row>
    <row r="24" spans="2:9" ht="13" thickBot="1">
      <c r="F24" s="88" t="s">
        <v>83</v>
      </c>
      <c r="G24" s="89">
        <v>0</v>
      </c>
      <c r="H24" s="90" t="s">
        <v>53</v>
      </c>
    </row>
    <row r="25" spans="2:9" ht="13" thickBot="1">
      <c r="F25" s="88" t="s">
        <v>84</v>
      </c>
      <c r="G25" s="89">
        <v>0</v>
      </c>
      <c r="H25" s="90" t="s">
        <v>54</v>
      </c>
    </row>
    <row r="26" spans="2:9" ht="13" thickBot="1">
      <c r="F26" s="88" t="s">
        <v>85</v>
      </c>
      <c r="G26" s="89">
        <v>0</v>
      </c>
      <c r="H26" s="90" t="s">
        <v>55</v>
      </c>
    </row>
    <row r="27" spans="2:9" ht="13" thickBot="1">
      <c r="F27" s="88" t="s">
        <v>86</v>
      </c>
      <c r="G27" s="89">
        <v>0</v>
      </c>
      <c r="H27" s="90" t="s">
        <v>56</v>
      </c>
    </row>
    <row r="28" spans="2:9" ht="13" thickBot="1">
      <c r="F28" s="88" t="s">
        <v>87</v>
      </c>
      <c r="G28" s="89">
        <v>0</v>
      </c>
      <c r="H28" s="90" t="s">
        <v>57</v>
      </c>
    </row>
    <row r="29" spans="2:9" ht="13" thickBot="1">
      <c r="F29" s="88" t="s">
        <v>88</v>
      </c>
      <c r="G29" s="89">
        <v>0</v>
      </c>
      <c r="H29" s="90" t="s">
        <v>58</v>
      </c>
    </row>
    <row r="30" spans="2:9" ht="13" thickBot="1">
      <c r="F30" s="91" t="s">
        <v>89</v>
      </c>
      <c r="G30" s="92">
        <v>0</v>
      </c>
      <c r="H30" s="93" t="s">
        <v>41</v>
      </c>
    </row>
    <row r="31" spans="2:9" ht="13" thickBot="1"/>
    <row r="32" spans="2:9" ht="13" thickBot="1">
      <c r="F32" s="105" t="s">
        <v>95</v>
      </c>
      <c r="G32" s="106"/>
    </row>
    <row r="33" spans="6:7" ht="13" thickBot="1">
      <c r="F33" s="61" t="s">
        <v>90</v>
      </c>
      <c r="G33" s="62" t="s">
        <v>131</v>
      </c>
    </row>
    <row r="34" spans="6:7" ht="13" thickBot="1">
      <c r="F34" s="63">
        <v>0</v>
      </c>
      <c r="G34" s="64">
        <v>0</v>
      </c>
    </row>
    <row r="35" spans="6:7" ht="13" thickBot="1">
      <c r="F35" s="65">
        <v>5000</v>
      </c>
      <c r="G35" s="66">
        <v>0.05</v>
      </c>
    </row>
    <row r="36" spans="6:7" ht="13" thickBot="1">
      <c r="F36" s="65">
        <v>15000</v>
      </c>
      <c r="G36" s="66">
        <v>0.1</v>
      </c>
    </row>
    <row r="37" spans="6:7" ht="13" thickBot="1">
      <c r="F37" s="65">
        <v>30000</v>
      </c>
      <c r="G37" s="66">
        <v>0.15</v>
      </c>
    </row>
    <row r="38" spans="6:7" ht="13" thickBot="1">
      <c r="F38" s="65">
        <v>50000</v>
      </c>
      <c r="G38" s="66">
        <v>0.2</v>
      </c>
    </row>
    <row r="39" spans="6:7" ht="13" thickBot="1">
      <c r="F39" s="67">
        <v>100000</v>
      </c>
      <c r="G39" s="68">
        <v>0.25</v>
      </c>
    </row>
  </sheetData>
  <mergeCells count="15">
    <mergeCell ref="I4:I6"/>
    <mergeCell ref="C20:D20"/>
    <mergeCell ref="C16:D16"/>
    <mergeCell ref="C13:D13"/>
    <mergeCell ref="C18:D18"/>
    <mergeCell ref="C15:D15"/>
    <mergeCell ref="C17:D17"/>
    <mergeCell ref="C19:D19"/>
    <mergeCell ref="C14:D14"/>
    <mergeCell ref="C12:D12"/>
    <mergeCell ref="C2:D2"/>
    <mergeCell ref="C3:D3"/>
    <mergeCell ref="C9:D9"/>
    <mergeCell ref="C10:D10"/>
    <mergeCell ref="F32:G32"/>
  </mergeCells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C40"/>
  <sheetViews>
    <sheetView workbookViewId="0">
      <selection activeCell="H18" sqref="H18"/>
    </sheetView>
  </sheetViews>
  <sheetFormatPr baseColWidth="10" defaultColWidth="8.83203125" defaultRowHeight="12" x14ac:dyDescent="0"/>
  <cols>
    <col min="1" max="1" width="8.83203125" style="32"/>
    <col min="2" max="2" width="22.33203125" customWidth="1"/>
    <col min="3" max="3" width="38.1640625" customWidth="1"/>
  </cols>
  <sheetData>
    <row r="1" spans="2:3">
      <c r="B1" s="28" t="s">
        <v>98</v>
      </c>
      <c r="C1" t="str">
        <f>"Order from "&amp;Name1</f>
        <v xml:space="preserve">Order from </v>
      </c>
    </row>
    <row r="3" spans="2:3">
      <c r="B3" s="28" t="s">
        <v>91</v>
      </c>
      <c r="C3" s="30">
        <f>Date</f>
        <v>0</v>
      </c>
    </row>
    <row r="5" spans="2:3">
      <c r="B5" s="28" t="s">
        <v>14</v>
      </c>
    </row>
    <row r="6" spans="2:3">
      <c r="B6" s="31" t="s">
        <v>133</v>
      </c>
      <c r="C6" t="str">
        <f>IF(OR(Name1="",Name1=0),"",Name1)</f>
        <v/>
      </c>
    </row>
    <row r="7" spans="2:3">
      <c r="B7" s="31" t="s">
        <v>134</v>
      </c>
      <c r="C7" t="str">
        <f>IF(OR(Company1="",Company1=0),"",Company1)</f>
        <v/>
      </c>
    </row>
    <row r="8" spans="2:3">
      <c r="B8" s="31" t="s">
        <v>135</v>
      </c>
      <c r="C8" t="str">
        <f>IF(OR(Street1="",Street1=0),"",Street1)</f>
        <v/>
      </c>
    </row>
    <row r="9" spans="2:3">
      <c r="B9" s="31" t="s">
        <v>136</v>
      </c>
      <c r="C9" t="str">
        <f>IF(OR(City1=0,City1=""),"",City1)</f>
        <v/>
      </c>
    </row>
    <row r="10" spans="2:3">
      <c r="B10" s="31" t="s">
        <v>118</v>
      </c>
      <c r="C10" t="str">
        <f>IF(OR(Phone1="",Phone1=0),"",Phone1)</f>
        <v/>
      </c>
    </row>
    <row r="12" spans="2:3">
      <c r="B12" s="28" t="s">
        <v>13</v>
      </c>
    </row>
    <row r="13" spans="2:3">
      <c r="B13" s="31" t="s">
        <v>133</v>
      </c>
      <c r="C13" t="str">
        <f>IF(OR(Name2=0,Name2=""),"",Name2)</f>
        <v/>
      </c>
    </row>
    <row r="14" spans="2:3">
      <c r="B14" s="31" t="s">
        <v>134</v>
      </c>
      <c r="C14" t="str">
        <f>IF(OR(Company2="",Company2=0),"",Company2)</f>
        <v/>
      </c>
    </row>
    <row r="15" spans="2:3">
      <c r="B15" s="31" t="s">
        <v>135</v>
      </c>
      <c r="C15" t="str">
        <f>IF(OR(Street2="",Street2=0),"",Street2)</f>
        <v/>
      </c>
    </row>
    <row r="16" spans="2:3">
      <c r="B16" s="31" t="s">
        <v>136</v>
      </c>
      <c r="C16" t="str">
        <f>IF(OR(City2="",City2=0),"",City2)</f>
        <v/>
      </c>
    </row>
    <row r="17" spans="1:3">
      <c r="B17" s="31" t="s">
        <v>118</v>
      </c>
      <c r="C17" t="str">
        <f>IF(OR(Phone2="",Phone2=0),"",Phone2)</f>
        <v/>
      </c>
    </row>
    <row r="18" spans="1:3">
      <c r="C18" s="31"/>
    </row>
    <row r="19" spans="1:3">
      <c r="B19" s="28" t="s">
        <v>92</v>
      </c>
      <c r="C19" s="29" t="s">
        <v>93</v>
      </c>
    </row>
    <row r="20" spans="1:3">
      <c r="B20" t="str">
        <f>IF(OR(Quantity1=0,Quantity1=""),"",Quantity1)</f>
        <v/>
      </c>
      <c r="C20">
        <f>IF(Product1="Select Product","",Product1)</f>
        <v>0</v>
      </c>
    </row>
    <row r="21" spans="1:3">
      <c r="B21" t="str">
        <f>IF(OR(Quantity2=0,Quantity2=""),"",Quantity2)</f>
        <v/>
      </c>
      <c r="C21">
        <f>IF(Product2="Select Product","",Product2)</f>
        <v>0</v>
      </c>
    </row>
    <row r="22" spans="1:3">
      <c r="B22" t="str">
        <f>IF(OR(Quantity3=0,Quantity3=""),"",Quantity3)</f>
        <v/>
      </c>
      <c r="C22">
        <f>IF(Product3="Select Product","",Product3)</f>
        <v>0</v>
      </c>
    </row>
    <row r="23" spans="1:3">
      <c r="B23" t="str">
        <f>IF(OR(Quantity4=0,Quantity4=""),"",Quantity4)</f>
        <v/>
      </c>
      <c r="C23">
        <f>IF(Product4="Select Product","",Product4)</f>
        <v>0</v>
      </c>
    </row>
    <row r="24" spans="1:3">
      <c r="B24" t="str">
        <f>IF(OR(Quantity5=0,Quantity5=""),"",Quantity5)</f>
        <v/>
      </c>
      <c r="C24">
        <f>IF(Product5="Select Product","",Product5)</f>
        <v>0</v>
      </c>
    </row>
    <row r="25" spans="1:3">
      <c r="A25" s="31"/>
      <c r="B25" t="str">
        <f>IF(OR(Quantity6="",Quantity6=0),"",Quantity6)</f>
        <v/>
      </c>
      <c r="C25">
        <f>IF(Product6="Select Product","",Product6)</f>
        <v>0</v>
      </c>
    </row>
    <row r="26" spans="1:3">
      <c r="B26" t="str">
        <f>IF(OR(Quantity7="",Quantity7=0),"",Quantity7)</f>
        <v/>
      </c>
      <c r="C26">
        <f>IF(Product7="Select Product","",Product7)</f>
        <v>0</v>
      </c>
    </row>
    <row r="27" spans="1:3">
      <c r="B27" t="str">
        <f>IF(OR(Quantity8="",Quantity8=0),"",Quantity8)</f>
        <v/>
      </c>
      <c r="C27">
        <f>IF(Product8="Select Product","",Product8)</f>
        <v>0</v>
      </c>
    </row>
    <row r="28" spans="1:3">
      <c r="B28" t="str">
        <f>IF(OR(Quantity9="",Quantity9=0),"",Quantity9)</f>
        <v/>
      </c>
      <c r="C28">
        <f>IF(Product9="Select Product","",Product9)</f>
        <v>0</v>
      </c>
    </row>
    <row r="29" spans="1:3">
      <c r="B29" t="str">
        <f>IF(OR(Quantity10="",Quantity10=0),"",Quantity10)</f>
        <v/>
      </c>
      <c r="C29">
        <f>IF(Product10="Select Product","",Product10)</f>
        <v>0</v>
      </c>
    </row>
    <row r="31" spans="1:3">
      <c r="B31" t="s">
        <v>21</v>
      </c>
      <c r="C31">
        <f>Subtotal</f>
        <v>0</v>
      </c>
    </row>
    <row r="32" spans="1:3">
      <c r="B32" t="s">
        <v>22</v>
      </c>
      <c r="C32">
        <f>Discount</f>
        <v>0</v>
      </c>
    </row>
    <row r="33" spans="2:3">
      <c r="B33" t="s">
        <v>23</v>
      </c>
      <c r="C33">
        <f>Discount_Total</f>
        <v>0</v>
      </c>
    </row>
    <row r="34" spans="2:3">
      <c r="B34" t="s">
        <v>21</v>
      </c>
      <c r="C34">
        <f>SubtotalTwo</f>
        <v>0</v>
      </c>
    </row>
    <row r="35" spans="2:3">
      <c r="B35" t="s">
        <v>29</v>
      </c>
      <c r="C35">
        <f>Sales_Tax</f>
        <v>6.5000000000000002E-2</v>
      </c>
    </row>
    <row r="36" spans="2:3">
      <c r="B36" t="s">
        <v>99</v>
      </c>
      <c r="C36">
        <f>TaxOnPurchase</f>
        <v>0</v>
      </c>
    </row>
    <row r="37" spans="2:3">
      <c r="B37" s="31" t="s">
        <v>100</v>
      </c>
      <c r="C37">
        <f>Grand_Total</f>
        <v>0</v>
      </c>
    </row>
    <row r="40" spans="2:3">
      <c r="C40" t="s">
        <v>2</v>
      </c>
    </row>
  </sheetData>
  <phoneticPr fontId="1" type="noConversion"/>
  <pageMargins left="0.75" right="0.75" top="1" bottom="1" header="0.5" footer="0.5"/>
  <pageSetup orientation="portrait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10"/>
  <sheetViews>
    <sheetView workbookViewId="0"/>
  </sheetViews>
  <sheetFormatPr baseColWidth="10" defaultColWidth="8.83203125" defaultRowHeight="12" x14ac:dyDescent="0"/>
  <sheetData>
    <row r="1" spans="1:1">
      <c r="A1" t="s">
        <v>7</v>
      </c>
    </row>
    <row r="3" spans="1:1">
      <c r="A3" t="s">
        <v>5</v>
      </c>
    </row>
    <row r="5" spans="1:1" ht="409">
      <c r="A5" s="27" t="s">
        <v>3</v>
      </c>
    </row>
    <row r="6" spans="1:1" ht="409">
      <c r="A6" s="27" t="s">
        <v>6</v>
      </c>
    </row>
    <row r="8" spans="1:1">
      <c r="A8" t="s">
        <v>62</v>
      </c>
    </row>
    <row r="9" spans="1:1">
      <c r="A9" t="s">
        <v>63</v>
      </c>
    </row>
    <row r="10" spans="1:1">
      <c r="A10" t="s">
        <v>4</v>
      </c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D11"/>
  <sheetViews>
    <sheetView workbookViewId="0"/>
  </sheetViews>
  <sheetFormatPr baseColWidth="10" defaultColWidth="8.83203125" defaultRowHeight="12" x14ac:dyDescent="0"/>
  <sheetData>
    <row r="1" spans="1:4">
      <c r="A1" s="32" t="s">
        <v>132</v>
      </c>
    </row>
    <row r="2" spans="1:4">
      <c r="A2" s="32" t="s">
        <v>139</v>
      </c>
      <c r="B2" s="32" t="s">
        <v>140</v>
      </c>
      <c r="C2" s="32" t="s">
        <v>141</v>
      </c>
      <c r="D2" s="32" t="s">
        <v>143</v>
      </c>
    </row>
    <row r="3" spans="1:4">
      <c r="A3" s="32" t="s">
        <v>142</v>
      </c>
    </row>
    <row r="4" spans="1:4" ht="409">
      <c r="A4" s="34" t="s">
        <v>138</v>
      </c>
    </row>
    <row r="5" spans="1:4">
      <c r="A5" s="32" t="s">
        <v>137</v>
      </c>
    </row>
    <row r="6" spans="1:4">
      <c r="A6" s="32" t="s">
        <v>103</v>
      </c>
    </row>
    <row r="8" spans="1:4">
      <c r="A8" s="32" t="s">
        <v>1</v>
      </c>
    </row>
    <row r="11" spans="1:4">
      <c r="A11" s="32" t="s">
        <v>104</v>
      </c>
    </row>
  </sheetData>
  <phoneticPr fontId="1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F2E5E7-D1DA-497C-BD38-7B5FDBEF7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Readme</vt:lpstr>
      <vt:lpstr>Email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Rachel Iufer</cp:lastModifiedBy>
  <cp:lastPrinted>2012-05-09T05:18:45Z</cp:lastPrinted>
  <dcterms:created xsi:type="dcterms:W3CDTF">2012-05-09T05:20:26Z</dcterms:created>
  <dcterms:modified xsi:type="dcterms:W3CDTF">2012-05-09T05:20:26Z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TC300046109990</vt:lpwstr>
  </property>
</Properties>
</file>